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\\192.168.52.150\dane\KLIENCI\ABONAMENT\Miasto Tarnobrzeg\"/>
    </mc:Choice>
  </mc:AlternateContent>
  <xr:revisionPtr revIDLastSave="0" documentId="8_{F00449C2-95AF-4F8C-B635-35B6D140B3B1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Arkusz1" sheetId="1" r:id="rId1"/>
  </sheets>
  <definedNames>
    <definedName name="_xlnm._FilterDatabase" localSheetId="0" hidden="1">Arkusz1!$A$3:$T$302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23" i="1" l="1"/>
  <c r="L223" i="1"/>
  <c r="M222" i="1"/>
  <c r="L222" i="1"/>
  <c r="M221" i="1"/>
  <c r="L221" i="1"/>
  <c r="M220" i="1"/>
  <c r="L220" i="1"/>
  <c r="L78" i="1"/>
  <c r="O78" i="1" s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9" i="1"/>
  <c r="O80" i="1"/>
  <c r="O81" i="1"/>
  <c r="O82" i="1"/>
  <c r="O83" i="1"/>
  <c r="O84" i="1"/>
  <c r="O85" i="1"/>
  <c r="O86" i="1"/>
  <c r="O301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4" i="1"/>
  <c r="O5" i="1"/>
  <c r="O6" i="1"/>
  <c r="O7" i="1"/>
  <c r="O8" i="1"/>
  <c r="O9" i="1"/>
  <c r="O10" i="1"/>
  <c r="O11" i="1"/>
  <c r="O14" i="1"/>
  <c r="O15" i="1"/>
  <c r="O16" i="1"/>
  <c r="O19" i="1"/>
  <c r="O21" i="1"/>
  <c r="O22" i="1"/>
  <c r="O23" i="1"/>
  <c r="O24" i="1"/>
  <c r="O25" i="1"/>
  <c r="O223" i="1" l="1"/>
  <c r="O222" i="1"/>
  <c r="O221" i="1"/>
  <c r="O220" i="1"/>
</calcChain>
</file>

<file path=xl/sharedStrings.xml><?xml version="1.0" encoding="utf-8"?>
<sst xmlns="http://schemas.openxmlformats.org/spreadsheetml/2006/main" count="4410" uniqueCount="1574">
  <si>
    <t>Wydrukowany 2021-11-03 o godzinie 09:34:01 przez użytkownika 12200376.</t>
  </si>
  <si>
    <t>nr_kontrahenta</t>
  </si>
  <si>
    <t>nr_ewid</t>
  </si>
  <si>
    <t>nr_umowy</t>
  </si>
  <si>
    <t>kod</t>
  </si>
  <si>
    <t>poczta</t>
  </si>
  <si>
    <t>miasto</t>
  </si>
  <si>
    <t>ulica</t>
  </si>
  <si>
    <t>dom</t>
  </si>
  <si>
    <t>lokal</t>
  </si>
  <si>
    <t>taryfa</t>
  </si>
  <si>
    <t>nip</t>
  </si>
  <si>
    <t>nazwa_klienta</t>
  </si>
  <si>
    <t>ppe</t>
  </si>
  <si>
    <t>08/000001699</t>
  </si>
  <si>
    <t xml:space="preserve">BD21794460                    </t>
  </si>
  <si>
    <t>39-400</t>
  </si>
  <si>
    <t>TARNOBRZEG</t>
  </si>
  <si>
    <t>KONF.DZIKOWSKIEJ</t>
  </si>
  <si>
    <t xml:space="preserve">      </t>
  </si>
  <si>
    <t>MIEJSKA BIBLIOTEKA PUBLICZNA</t>
  </si>
  <si>
    <t>PPE-480548108005833001</t>
  </si>
  <si>
    <t>08/000002860</t>
  </si>
  <si>
    <t xml:space="preserve">A080801590                    </t>
  </si>
  <si>
    <t>DĄBROWSKIEJ</t>
  </si>
  <si>
    <t xml:space="preserve">31 A      </t>
  </si>
  <si>
    <t xml:space="preserve">C11     </t>
  </si>
  <si>
    <t xml:space="preserve">PPE-480548108006482089              </t>
  </si>
  <si>
    <t>08/0880/0020/0</t>
  </si>
  <si>
    <t xml:space="preserve">08BU02003340                  </t>
  </si>
  <si>
    <t>SZEROKA</t>
  </si>
  <si>
    <t xml:space="preserve">PPE-480548108005486427              </t>
  </si>
  <si>
    <t>08/0947/0070/0</t>
  </si>
  <si>
    <t xml:space="preserve">08BU02003370                  </t>
  </si>
  <si>
    <t>KOŚCIELNA</t>
  </si>
  <si>
    <t xml:space="preserve">PPE-480548108005834516              </t>
  </si>
  <si>
    <t>08/0101/0080/0</t>
  </si>
  <si>
    <t xml:space="preserve">08BU02030131                  </t>
  </si>
  <si>
    <t>DĄBRÓWKI</t>
  </si>
  <si>
    <t>REJON DROG MIEJSKICH SP.Z O.O.</t>
  </si>
  <si>
    <t>PPE-480548108002544091</t>
  </si>
  <si>
    <t>08/000002138</t>
  </si>
  <si>
    <t xml:space="preserve">BD22137080                    </t>
  </si>
  <si>
    <t>KWIATKOWSKIEGO</t>
  </si>
  <si>
    <t xml:space="preserve">3A        </t>
  </si>
  <si>
    <t xml:space="preserve">G12     </t>
  </si>
  <si>
    <t>TARNOBRZ.TOWARZ.BUDOWN.SPOŁECZ</t>
  </si>
  <si>
    <t>PPE-480548108005458842</t>
  </si>
  <si>
    <t>08/0100/0409/0</t>
  </si>
  <si>
    <t xml:space="preserve">BD21566150                    </t>
  </si>
  <si>
    <t>KOPERNIKA</t>
  </si>
  <si>
    <t xml:space="preserve">16 B      </t>
  </si>
  <si>
    <t xml:space="preserve">G12W    </t>
  </si>
  <si>
    <t xml:space="preserve">PPE-480548108002556320              </t>
  </si>
  <si>
    <t>08/0100/0410/0</t>
  </si>
  <si>
    <t xml:space="preserve">BD21566160                    </t>
  </si>
  <si>
    <t xml:space="preserve">16 A      </t>
  </si>
  <si>
    <t xml:space="preserve">PPE-480548108002556421              </t>
  </si>
  <si>
    <t xml:space="preserve">08/000001448  </t>
  </si>
  <si>
    <t xml:space="preserve">BD21566180                    </t>
  </si>
  <si>
    <t>DEKUTOWSKIEGO</t>
  </si>
  <si>
    <t xml:space="preserve">26A       </t>
  </si>
  <si>
    <t>TARNOBRZ.TOWARZ.BUDOWN.SPOŁECZNEGO</t>
  </si>
  <si>
    <t xml:space="preserve">PPE-480548108000226300              </t>
  </si>
  <si>
    <t xml:space="preserve">08/000001449  </t>
  </si>
  <si>
    <t xml:space="preserve">BD21566170                    </t>
  </si>
  <si>
    <t xml:space="preserve">PPE-480548108000225993              </t>
  </si>
  <si>
    <t>08/0876/0061/0</t>
  </si>
  <si>
    <t xml:space="preserve">08AJ02003770                  </t>
  </si>
  <si>
    <t>11 LISTOPADA</t>
  </si>
  <si>
    <t xml:space="preserve">6A        </t>
  </si>
  <si>
    <t xml:space="preserve">G11     </t>
  </si>
  <si>
    <t xml:space="preserve">PPE-480548108002520146              </t>
  </si>
  <si>
    <t>08/0876/0062/0</t>
  </si>
  <si>
    <t xml:space="preserve">08AJ02003760                  </t>
  </si>
  <si>
    <t xml:space="preserve">PPE-480548108002520247              </t>
  </si>
  <si>
    <t>08/0957/0087/0</t>
  </si>
  <si>
    <t xml:space="preserve">B081112770                    </t>
  </si>
  <si>
    <t>MICKIEWICZA</t>
  </si>
  <si>
    <t xml:space="preserve">4 BIURO   </t>
  </si>
  <si>
    <t>PPE-480548108002520348</t>
  </si>
  <si>
    <t>08/1602/0114/0</t>
  </si>
  <si>
    <t xml:space="preserve">BD22100700                    </t>
  </si>
  <si>
    <t xml:space="preserve">20A       </t>
  </si>
  <si>
    <t>PPE-480548108005513103</t>
  </si>
  <si>
    <t>D2/000009712</t>
  </si>
  <si>
    <t xml:space="preserve">BD21949470                    </t>
  </si>
  <si>
    <t>ŚW. BARBARY</t>
  </si>
  <si>
    <t xml:space="preserve">9B        </t>
  </si>
  <si>
    <t>PPE-480548102006042285</t>
  </si>
  <si>
    <t>D2/000010126</t>
  </si>
  <si>
    <t xml:space="preserve">BD22055560                    </t>
  </si>
  <si>
    <t>PPE-480548102006083311</t>
  </si>
  <si>
    <t>D2/000010540</t>
  </si>
  <si>
    <t xml:space="preserve">AD21906810                    </t>
  </si>
  <si>
    <t xml:space="preserve">GARAŻ </t>
  </si>
  <si>
    <t>PPE-480548102006124737</t>
  </si>
  <si>
    <t>08/831</t>
  </si>
  <si>
    <t>03080831</t>
  </si>
  <si>
    <t xml:space="preserve">TARNOBRZEG                    </t>
  </si>
  <si>
    <t xml:space="preserve">TARNOBRZEG                              </t>
  </si>
  <si>
    <t xml:space="preserve">SIENKIEWICZA                            </t>
  </si>
  <si>
    <t xml:space="preserve">TARNOBRZESKIE TOWARZYSTWO  BUDOWNICTWA SPOŁECZNEGO  SP.Z O.O.                                                                                                                                                                                             </t>
  </si>
  <si>
    <t>PPE-480548208000029910</t>
  </si>
  <si>
    <t>08/832</t>
  </si>
  <si>
    <t>03080832</t>
  </si>
  <si>
    <t xml:space="preserve">11 LISTOPADA                            </t>
  </si>
  <si>
    <t>PPE-480548208000030011</t>
  </si>
  <si>
    <t>08/0100/0241/0</t>
  </si>
  <si>
    <t xml:space="preserve">B080601030                    </t>
  </si>
  <si>
    <t>SAM.PUBL.Z-D OPIEKI ZDROWOTN.</t>
  </si>
  <si>
    <t xml:space="preserve">PPE-480548108002561875              </t>
  </si>
  <si>
    <t xml:space="preserve">08/000001543  </t>
  </si>
  <si>
    <t xml:space="preserve">A080605380                    </t>
  </si>
  <si>
    <t>39-441</t>
  </si>
  <si>
    <t>GEN. JÓZEFA BEMA</t>
  </si>
  <si>
    <t>MIASTO TARNOBRZEG</t>
  </si>
  <si>
    <t xml:space="preserve">PPE-480548108005545132              </t>
  </si>
  <si>
    <t>08/0130/0080/0</t>
  </si>
  <si>
    <t xml:space="preserve">B080506530                    </t>
  </si>
  <si>
    <t>MATEJKI</t>
  </si>
  <si>
    <t xml:space="preserve">          </t>
  </si>
  <si>
    <t xml:space="preserve">PPE-480548108006389537              </t>
  </si>
  <si>
    <t>08/9900/0141/0</t>
  </si>
  <si>
    <t xml:space="preserve">A080501170                    </t>
  </si>
  <si>
    <t>GROBLA</t>
  </si>
  <si>
    <t xml:space="preserve">ST 7      </t>
  </si>
  <si>
    <t xml:space="preserve">PPE-480548108000127478              </t>
  </si>
  <si>
    <t>D2/000012879</t>
  </si>
  <si>
    <t xml:space="preserve">AD22011740                    </t>
  </si>
  <si>
    <t>PPE-480548102006360466</t>
  </si>
  <si>
    <t>08/0100/0411/0</t>
  </si>
  <si>
    <t xml:space="preserve">08BU04056010                  </t>
  </si>
  <si>
    <t>WYSPIAŃSKIEGO</t>
  </si>
  <si>
    <t>MIASTO TARNOBRZEG-SZKOŁA PODSTAWOWA NR 4</t>
  </si>
  <si>
    <t xml:space="preserve">PPE-480548108002579356              </t>
  </si>
  <si>
    <t>08/0101/0358/0</t>
  </si>
  <si>
    <t xml:space="preserve">08AJ04005310                  </t>
  </si>
  <si>
    <t>GM TARNOBRZEG- CENTRUM KSZTAŁC. ZAWODOW.</t>
  </si>
  <si>
    <t xml:space="preserve">PPE-480548108002578851              </t>
  </si>
  <si>
    <t>08/0101/0355/0</t>
  </si>
  <si>
    <t xml:space="preserve">08AJ04005300                  </t>
  </si>
  <si>
    <t xml:space="preserve">PPE-480548108002578750              </t>
  </si>
  <si>
    <t>08/0100/0390/0</t>
  </si>
  <si>
    <t xml:space="preserve">B080804500                    </t>
  </si>
  <si>
    <t>JACHOWICZA</t>
  </si>
  <si>
    <t>GM TARNOBRZEG - LIC OGÓLN IM.M.KOPERNIKA</t>
  </si>
  <si>
    <t xml:space="preserve">PPE-480548108002577336              </t>
  </si>
  <si>
    <t>08/0100/0392/0</t>
  </si>
  <si>
    <t xml:space="preserve">B080804490                    </t>
  </si>
  <si>
    <t xml:space="preserve">PPE-480548108002577437              </t>
  </si>
  <si>
    <t>08/000006331</t>
  </si>
  <si>
    <t xml:space="preserve">A081200110                    </t>
  </si>
  <si>
    <t>KOCHANOWSKIEGO</t>
  </si>
  <si>
    <t xml:space="preserve">DZ.387    </t>
  </si>
  <si>
    <t>PPE-480548108006829471</t>
  </si>
  <si>
    <t>08/000006332</t>
  </si>
  <si>
    <t xml:space="preserve">A081200120                    </t>
  </si>
  <si>
    <t>SIENKIEWICZA</t>
  </si>
  <si>
    <t xml:space="preserve">DZ.1223   </t>
  </si>
  <si>
    <t>PPE-480548108006829572</t>
  </si>
  <si>
    <t>08/0100/0117/0</t>
  </si>
  <si>
    <t xml:space="preserve">B080909940                    </t>
  </si>
  <si>
    <t xml:space="preserve">PPE-480548108005713769              </t>
  </si>
  <si>
    <t>08/0100/0118/0</t>
  </si>
  <si>
    <t xml:space="preserve">B081102190                    </t>
  </si>
  <si>
    <t>PPE-480548108002547933</t>
  </si>
  <si>
    <t>08/0100/0365/0</t>
  </si>
  <si>
    <t xml:space="preserve">08BU04041890                  </t>
  </si>
  <si>
    <t>SANDOMIERSKA</t>
  </si>
  <si>
    <t xml:space="preserve">PPE-480548108002575619              </t>
  </si>
  <si>
    <t>08/0100/0417/0</t>
  </si>
  <si>
    <t xml:space="preserve">B081102220                    </t>
  </si>
  <si>
    <t>KOŚCIUSZKI</t>
  </si>
  <si>
    <t>PPE-480548108002575720</t>
  </si>
  <si>
    <t>08/0131/0039/0</t>
  </si>
  <si>
    <t xml:space="preserve">BD21420060                    </t>
  </si>
  <si>
    <t xml:space="preserve">STADION   </t>
  </si>
  <si>
    <t>PPE-480548108000161834</t>
  </si>
  <si>
    <t>08/0880/0042/0</t>
  </si>
  <si>
    <t xml:space="preserve">BD22144100                    </t>
  </si>
  <si>
    <t xml:space="preserve">PL.TARG.  </t>
  </si>
  <si>
    <t>PPE-480548108002627755</t>
  </si>
  <si>
    <t>08/1060/0130/0</t>
  </si>
  <si>
    <t xml:space="preserve">BD22151490                    </t>
  </si>
  <si>
    <t>PL. GŁOWACKIEGO</t>
  </si>
  <si>
    <t>PPE-480548108005785814</t>
  </si>
  <si>
    <t>58/000001067</t>
  </si>
  <si>
    <t xml:space="preserve">A581205770                    </t>
  </si>
  <si>
    <t>dz.2025/15</t>
  </si>
  <si>
    <t>PPE-480548158000106782</t>
  </si>
  <si>
    <t>D2/000001234</t>
  </si>
  <si>
    <t xml:space="preserve">AD21307840                    </t>
  </si>
  <si>
    <t xml:space="preserve">dz.233    </t>
  </si>
  <si>
    <t>PPE-480548102005201015</t>
  </si>
  <si>
    <t>D2/000002805</t>
  </si>
  <si>
    <t xml:space="preserve">AD21409310                    </t>
  </si>
  <si>
    <t xml:space="preserve">DZ1056    </t>
  </si>
  <si>
    <t>PPE-480548102005356518</t>
  </si>
  <si>
    <t>D2/000002994</t>
  </si>
  <si>
    <t xml:space="preserve">AD21500240                    </t>
  </si>
  <si>
    <t>ORLĄT LWOWSKICH</t>
  </si>
  <si>
    <t>PPE-480548102005374096</t>
  </si>
  <si>
    <t>D2/000002995</t>
  </si>
  <si>
    <t xml:space="preserve">AD21500250                    </t>
  </si>
  <si>
    <t>WISŁOSTRADA</t>
  </si>
  <si>
    <t>PPE-480548102005374100</t>
  </si>
  <si>
    <t>D2/000003203</t>
  </si>
  <si>
    <t xml:space="preserve">AD21501690                    </t>
  </si>
  <si>
    <t>PPE-480548102005393395</t>
  </si>
  <si>
    <t>D2/000005297</t>
  </si>
  <si>
    <t xml:space="preserve">AD21604660                    </t>
  </si>
  <si>
    <t>OLSZOWA</t>
  </si>
  <si>
    <t xml:space="preserve">dz.1166   </t>
  </si>
  <si>
    <t>PPE-480548102005601341</t>
  </si>
  <si>
    <t>D2/000006133</t>
  </si>
  <si>
    <t xml:space="preserve">AD21611430                    </t>
  </si>
  <si>
    <t>ZWIERZYNIECKA</t>
  </si>
  <si>
    <t>dz.101</t>
  </si>
  <si>
    <t>PPE-480548102005685207</t>
  </si>
  <si>
    <t>D2/000009411</t>
  </si>
  <si>
    <t xml:space="preserve">AD21812430                    </t>
  </si>
  <si>
    <t>TRACZA</t>
  </si>
  <si>
    <t>PPE-480548102006012175</t>
  </si>
  <si>
    <t>D2/000012665</t>
  </si>
  <si>
    <t xml:space="preserve">AD22009530                    </t>
  </si>
  <si>
    <t>TARGOWA</t>
  </si>
  <si>
    <t>PPE-480548102006338743</t>
  </si>
  <si>
    <t>08/0100/0341/0</t>
  </si>
  <si>
    <t xml:space="preserve">BD21965720                    </t>
  </si>
  <si>
    <t>GM TARNOBRZEG -ZESPÓŁ SZKÓŁ SPECJALNYCH</t>
  </si>
  <si>
    <t>PPE-480548108002573494</t>
  </si>
  <si>
    <t>08/0101/0282/0</t>
  </si>
  <si>
    <t xml:space="preserve">08BU03059320                  </t>
  </si>
  <si>
    <t>GM TARNOBRZEG - SZKOŁA PODSTAWOWA NR 3</t>
  </si>
  <si>
    <t xml:space="preserve">PPE-480548108006202005              </t>
  </si>
  <si>
    <t>08/0101/0220/0</t>
  </si>
  <si>
    <t xml:space="preserve">08AJ02005490                  </t>
  </si>
  <si>
    <t>GM TARNOBRZEG - PRZEDSZKOLE NR 2 TBG</t>
  </si>
  <si>
    <t xml:space="preserve">PPE-480548108002558845              </t>
  </si>
  <si>
    <t>08/0100/0145/0</t>
  </si>
  <si>
    <t xml:space="preserve">08AJ99014101                  </t>
  </si>
  <si>
    <t>GM TARNOBRZEG - SZKOŁA PODST. NR 11</t>
  </si>
  <si>
    <t xml:space="preserve">PPE-480548108002548640              </t>
  </si>
  <si>
    <t xml:space="preserve">08/000003694  </t>
  </si>
  <si>
    <t xml:space="preserve">B080919821                    </t>
  </si>
  <si>
    <t>PRZY ZALEWIE</t>
  </si>
  <si>
    <t xml:space="preserve">DZ.173    </t>
  </si>
  <si>
    <t>MIASTO TARNOBRZEG - MOSIR</t>
  </si>
  <si>
    <t>PPE-480548108006565854</t>
  </si>
  <si>
    <t>08/0100/0083/0</t>
  </si>
  <si>
    <t xml:space="preserve">B581206410                    </t>
  </si>
  <si>
    <t>PPE-480548108002544600</t>
  </si>
  <si>
    <t>D2/000006663</t>
  </si>
  <si>
    <t xml:space="preserve">AD21701050                    </t>
  </si>
  <si>
    <t>ŻEGLARSKA</t>
  </si>
  <si>
    <t>PPE-480548102005737949</t>
  </si>
  <si>
    <t>D2/000006664</t>
  </si>
  <si>
    <t xml:space="preserve">AD21701060                    </t>
  </si>
  <si>
    <t>PPE-480548102005738050</t>
  </si>
  <si>
    <t>08/0100/0023/0</t>
  </si>
  <si>
    <t xml:space="preserve">B581200320                    </t>
  </si>
  <si>
    <t>AL.NIEPODLEGŁOŚCI</t>
  </si>
  <si>
    <t>GM TARNOBRZEG - MOSIR</t>
  </si>
  <si>
    <t>PPE-480548108005434287</t>
  </si>
  <si>
    <t>08/0391/0337/0</t>
  </si>
  <si>
    <t xml:space="preserve">BD21360180                    </t>
  </si>
  <si>
    <t>GM TARNOBRZEG - MIEJ OŚR POMOCY RODZINIE</t>
  </si>
  <si>
    <t>PPE-480548108002519439</t>
  </si>
  <si>
    <t>08/0963/0145/0</t>
  </si>
  <si>
    <t xml:space="preserve">BD21360170                    </t>
  </si>
  <si>
    <t>PPE-480548108002519641</t>
  </si>
  <si>
    <t>D2/000001292</t>
  </si>
  <si>
    <t xml:space="preserve">BD21557430                    </t>
  </si>
  <si>
    <t>WĘDKARSKA</t>
  </si>
  <si>
    <t>PPE-480548102005206873</t>
  </si>
  <si>
    <t>D2/000001323</t>
  </si>
  <si>
    <t xml:space="preserve">BD21530660                    </t>
  </si>
  <si>
    <t>PPE-480548102005209907</t>
  </si>
  <si>
    <t>D2/000001324</t>
  </si>
  <si>
    <t xml:space="preserve">BD21446280                    </t>
  </si>
  <si>
    <t>PPE-480548102005210008</t>
  </si>
  <si>
    <t>D2/000001344</t>
  </si>
  <si>
    <t xml:space="preserve">BD21446270                    </t>
  </si>
  <si>
    <t>PPE-480548102005212028</t>
  </si>
  <si>
    <t>D2/000001352</t>
  </si>
  <si>
    <t xml:space="preserve">BD21446250                    </t>
  </si>
  <si>
    <t>PPE-480548102005212836</t>
  </si>
  <si>
    <t>D2/000001354</t>
  </si>
  <si>
    <t xml:space="preserve">BD21530650                    </t>
  </si>
  <si>
    <t>PPE-480548102005213038</t>
  </si>
  <si>
    <t>D2/000001355</t>
  </si>
  <si>
    <t xml:space="preserve">BD21557420                    </t>
  </si>
  <si>
    <t>PPE-480548102005213139</t>
  </si>
  <si>
    <t>D2/000001356</t>
  </si>
  <si>
    <t xml:space="preserve">BD21446210                    </t>
  </si>
  <si>
    <t>PPE-480548102005213240</t>
  </si>
  <si>
    <t>08/0884/0233/0</t>
  </si>
  <si>
    <t xml:space="preserve">B581200330                    </t>
  </si>
  <si>
    <t>PPE-480548108002489834</t>
  </si>
  <si>
    <t xml:space="preserve">08/000003546  </t>
  </si>
  <si>
    <t xml:space="preserve">A080900410                    </t>
  </si>
  <si>
    <t>GM TARNOBRZEG - ZESP SZKÓŁ NR 1</t>
  </si>
  <si>
    <t xml:space="preserve">PPE-480548108006551003              </t>
  </si>
  <si>
    <t>08/0150/0224/0</t>
  </si>
  <si>
    <t xml:space="preserve">08BU04025870                  </t>
  </si>
  <si>
    <t xml:space="preserve">1 B       </t>
  </si>
  <si>
    <t>GM TARNOBRZEG -ZESP. SZKÓŁ NR 3</t>
  </si>
  <si>
    <t xml:space="preserve">PPE-480548108002334533              </t>
  </si>
  <si>
    <t>08/0130/0082/0</t>
  </si>
  <si>
    <t xml:space="preserve">08AJ04000180                  </t>
  </si>
  <si>
    <t>SIKORSKIEGO</t>
  </si>
  <si>
    <t xml:space="preserve">SYGNALIZ  </t>
  </si>
  <si>
    <t xml:space="preserve">PPE-480548108002326045              </t>
  </si>
  <si>
    <t>08/0130/0083/0</t>
  </si>
  <si>
    <t xml:space="preserve">08AJ04000190                  </t>
  </si>
  <si>
    <t xml:space="preserve">PPE-480548108002326146              </t>
  </si>
  <si>
    <t>08/0130/0084/0</t>
  </si>
  <si>
    <t xml:space="preserve">08AJ04000200                  </t>
  </si>
  <si>
    <t xml:space="preserve">PPE-480548108002326247              </t>
  </si>
  <si>
    <t>08/0130/0029/0</t>
  </si>
  <si>
    <t xml:space="preserve">08BU99023511                  </t>
  </si>
  <si>
    <t xml:space="preserve">PPE-480548108002322005              </t>
  </si>
  <si>
    <t>08/0130/0070/0</t>
  </si>
  <si>
    <t xml:space="preserve">08BU99023521                  </t>
  </si>
  <si>
    <t xml:space="preserve">PPE-480548108002322106              </t>
  </si>
  <si>
    <t>08/0130/0072/0</t>
  </si>
  <si>
    <t xml:space="preserve">08UA99005590                  </t>
  </si>
  <si>
    <t xml:space="preserve">PPE-480548108002322207              </t>
  </si>
  <si>
    <t>08/0130/0081/0</t>
  </si>
  <si>
    <t xml:space="preserve">08AJ02005270                  </t>
  </si>
  <si>
    <t xml:space="preserve">PPE-480548108002322308              </t>
  </si>
  <si>
    <t>D2/000000140</t>
  </si>
  <si>
    <t xml:space="preserve">AD21300330                    </t>
  </si>
  <si>
    <t>KURASIA</t>
  </si>
  <si>
    <t>PPE-480548102005093103</t>
  </si>
  <si>
    <t>08/0150/0171/0</t>
  </si>
  <si>
    <t xml:space="preserve">08BU00032760                  </t>
  </si>
  <si>
    <t xml:space="preserve">PPE-480548108002315234              </t>
  </si>
  <si>
    <t>08/9900/0076/0</t>
  </si>
  <si>
    <t xml:space="preserve">A080500670                    </t>
  </si>
  <si>
    <t>GM TARNOBRZEG - SZKOŁA PODSTAWOWA NR 7</t>
  </si>
  <si>
    <t xml:space="preserve">PPE-480548108006284857              </t>
  </si>
  <si>
    <t>08/0947/0019/0</t>
  </si>
  <si>
    <t xml:space="preserve">08BU00012921                  </t>
  </si>
  <si>
    <t>PIĘTAKA</t>
  </si>
  <si>
    <t>GM TARNOBRZEG - SZKOŁA PODSTAWOWA NR 8</t>
  </si>
  <si>
    <t xml:space="preserve">PPE-480548108002314830              </t>
  </si>
  <si>
    <t>08/0947/0090/0</t>
  </si>
  <si>
    <t xml:space="preserve">08SP00014910                  </t>
  </si>
  <si>
    <t xml:space="preserve">PPE-480548108002314931              </t>
  </si>
  <si>
    <t>08/0947/0051/0</t>
  </si>
  <si>
    <t xml:space="preserve">08BU00012081                  </t>
  </si>
  <si>
    <t xml:space="preserve">PPE-480548108002314628              </t>
  </si>
  <si>
    <t>08/0947/0072/0</t>
  </si>
  <si>
    <t xml:space="preserve">BD21965390                    </t>
  </si>
  <si>
    <t>GM TARNOBRZEG - PRZEDSZKOLE NR 18</t>
  </si>
  <si>
    <t>PPE-480548108002314426</t>
  </si>
  <si>
    <t>08/0947/0018/0</t>
  </si>
  <si>
    <t xml:space="preserve">08BU00012071                  </t>
  </si>
  <si>
    <t>SOBOWSKA</t>
  </si>
  <si>
    <t>GM TARNOBRZEG - PRZEDSZKOLE NR 8</t>
  </si>
  <si>
    <t xml:space="preserve">PPE-480548108002314325              </t>
  </si>
  <si>
    <t>08/0150/0160/0</t>
  </si>
  <si>
    <t xml:space="preserve">08BU00033840                  </t>
  </si>
  <si>
    <t>MIASTO TARNOBRZEG -PRZEDSZKOLE NR 4</t>
  </si>
  <si>
    <t xml:space="preserve">PPE-480548108002314224              </t>
  </si>
  <si>
    <t>08/0965/0140/0</t>
  </si>
  <si>
    <t xml:space="preserve">08BU00005310                  </t>
  </si>
  <si>
    <t>GM TARNOBRZEG - PRZEDSZKOLE NR 5</t>
  </si>
  <si>
    <t xml:space="preserve">PPE-480548108002314123              </t>
  </si>
  <si>
    <t>08/0965/0070/0</t>
  </si>
  <si>
    <t xml:space="preserve">08BU00055490                  </t>
  </si>
  <si>
    <t>GM TARNOBRZEG - PRZEDSZKOLE NR 3</t>
  </si>
  <si>
    <t xml:space="preserve">PPE-480548108002313921              </t>
  </si>
  <si>
    <t>08/0965/0139/0</t>
  </si>
  <si>
    <t xml:space="preserve">08BU00005300                  </t>
  </si>
  <si>
    <t xml:space="preserve">PPE-480548108002314022              </t>
  </si>
  <si>
    <t>08/0150/0149/0</t>
  </si>
  <si>
    <t xml:space="preserve">08BU00005750                  </t>
  </si>
  <si>
    <t>GM TARNOBRZEG - PRZEDSZKOLE NR 15</t>
  </si>
  <si>
    <t>PPE-480548108002313820</t>
  </si>
  <si>
    <t>08/0150/0148/0</t>
  </si>
  <si>
    <t xml:space="preserve">BD21975740                    </t>
  </si>
  <si>
    <t>GM TARNOBRZEG - PRZEDSZKOLE NR 12</t>
  </si>
  <si>
    <t>PPE-480548108002313618</t>
  </si>
  <si>
    <t>08/0150/0145/0</t>
  </si>
  <si>
    <t xml:space="preserve">08BU00005761                  </t>
  </si>
  <si>
    <t>SOKOLA</t>
  </si>
  <si>
    <t>GM TARNOBRZEG - PRZEDSZKOLE NR 13</t>
  </si>
  <si>
    <t xml:space="preserve">PPE-480548108002313416              </t>
  </si>
  <si>
    <t>08/0961/0172/0</t>
  </si>
  <si>
    <t xml:space="preserve">08BU00029600                  </t>
  </si>
  <si>
    <t>1-GO MAJA</t>
  </si>
  <si>
    <t>GM TARNOBRZEG - PRZEDSZKOLE NR 6</t>
  </si>
  <si>
    <t xml:space="preserve">PPE-480548108002313214              </t>
  </si>
  <si>
    <t xml:space="preserve">08/000000233  </t>
  </si>
  <si>
    <t xml:space="preserve">A080501910                    </t>
  </si>
  <si>
    <t>SZKLANA</t>
  </si>
  <si>
    <t xml:space="preserve">ST.VIII   </t>
  </si>
  <si>
    <t xml:space="preserve">PPE-480548108000014617              </t>
  </si>
  <si>
    <t xml:space="preserve">08/000000644  </t>
  </si>
  <si>
    <t xml:space="preserve">A080504190                    </t>
  </si>
  <si>
    <t>WARSZAWSKA</t>
  </si>
  <si>
    <t xml:space="preserve">"BORÓW"   </t>
  </si>
  <si>
    <t xml:space="preserve">PPE-480548108005498046              </t>
  </si>
  <si>
    <t xml:space="preserve">08/000000788  </t>
  </si>
  <si>
    <t xml:space="preserve">A080600870                    </t>
  </si>
  <si>
    <t>39-403</t>
  </si>
  <si>
    <t>ZAKRZOWSKA</t>
  </si>
  <si>
    <t xml:space="preserve">ST.XI     </t>
  </si>
  <si>
    <t xml:space="preserve">PPE-480548108000002388              </t>
  </si>
  <si>
    <t xml:space="preserve">08/000000929  </t>
  </si>
  <si>
    <t xml:space="preserve">A080601560                    </t>
  </si>
  <si>
    <t>WIELOWIEŚ</t>
  </si>
  <si>
    <t xml:space="preserve">IX        </t>
  </si>
  <si>
    <t xml:space="preserve">PPE-480548108000000469              </t>
  </si>
  <si>
    <t xml:space="preserve">08/000001138  </t>
  </si>
  <si>
    <t xml:space="preserve">A080602690                    </t>
  </si>
  <si>
    <t xml:space="preserve">PPE-480548108006014570              </t>
  </si>
  <si>
    <t xml:space="preserve">08/000001379  </t>
  </si>
  <si>
    <t xml:space="preserve">A080604050                    </t>
  </si>
  <si>
    <t xml:space="preserve">ST.SIELEC </t>
  </si>
  <si>
    <t xml:space="preserve">PPE-480548108000237111              </t>
  </si>
  <si>
    <t xml:space="preserve">08/000001380  </t>
  </si>
  <si>
    <t xml:space="preserve">A080604060                    </t>
  </si>
  <si>
    <t xml:space="preserve">PPE-480548108000242060              </t>
  </si>
  <si>
    <t xml:space="preserve">08/000001381  </t>
  </si>
  <si>
    <t xml:space="preserve">A080604070                    </t>
  </si>
  <si>
    <t xml:space="preserve">PPE-480548108000238222              </t>
  </si>
  <si>
    <t xml:space="preserve">08/000001382  </t>
  </si>
  <si>
    <t xml:space="preserve">A080604080                    </t>
  </si>
  <si>
    <t xml:space="preserve">PPE-480548108000239232              </t>
  </si>
  <si>
    <t xml:space="preserve">08/000001405  </t>
  </si>
  <si>
    <t xml:space="preserve">A080604250                    </t>
  </si>
  <si>
    <t>SKŁODOWSKIEJ CURIE</t>
  </si>
  <si>
    <t xml:space="preserve">PPE-480548108000218418              </t>
  </si>
  <si>
    <t xml:space="preserve">08/000001518  </t>
  </si>
  <si>
    <t xml:space="preserve">A080605150                    </t>
  </si>
  <si>
    <t xml:space="preserve">PPE-480548108000407970              </t>
  </si>
  <si>
    <t xml:space="preserve">08/000001671  </t>
  </si>
  <si>
    <t xml:space="preserve">A080700260                    </t>
  </si>
  <si>
    <t>MAŁA</t>
  </si>
  <si>
    <t xml:space="preserve">ST.3      </t>
  </si>
  <si>
    <t xml:space="preserve">PPE-480548108000093732              </t>
  </si>
  <si>
    <t>08/000004320</t>
  </si>
  <si>
    <t xml:space="preserve">A080905590                    </t>
  </si>
  <si>
    <t>12 PAŹDZIERNIKA</t>
  </si>
  <si>
    <t xml:space="preserve">PPE-480548108006628401              </t>
  </si>
  <si>
    <t>08/000004321</t>
  </si>
  <si>
    <t xml:space="preserve">A080905600                    </t>
  </si>
  <si>
    <t>WIĄCKA</t>
  </si>
  <si>
    <t xml:space="preserve">PPE-480548108006628502              </t>
  </si>
  <si>
    <t>08/000004322</t>
  </si>
  <si>
    <t xml:space="preserve">A080905610                    </t>
  </si>
  <si>
    <t>WSPÓLNA</t>
  </si>
  <si>
    <t xml:space="preserve">PPE-480548108006628603              </t>
  </si>
  <si>
    <t>08/000004323</t>
  </si>
  <si>
    <t xml:space="preserve">A080905620                    </t>
  </si>
  <si>
    <t>KWIATOWA</t>
  </si>
  <si>
    <t xml:space="preserve">PPE-480548108006628704              </t>
  </si>
  <si>
    <t>08/000004528</t>
  </si>
  <si>
    <t xml:space="preserve">A081001010                    </t>
  </si>
  <si>
    <t xml:space="preserve">PPE-480548108006649215              </t>
  </si>
  <si>
    <t>08/000004832</t>
  </si>
  <si>
    <t xml:space="preserve">A081002960                    </t>
  </si>
  <si>
    <t>MACHOWSKA</t>
  </si>
  <si>
    <t xml:space="preserve">PPE-480548108006679628              </t>
  </si>
  <si>
    <t>08/000004913</t>
  </si>
  <si>
    <t xml:space="preserve">A081003530                    </t>
  </si>
  <si>
    <t>OCICKA</t>
  </si>
  <si>
    <t xml:space="preserve">STS       </t>
  </si>
  <si>
    <t>PPE-480548108006687712</t>
  </si>
  <si>
    <t>08/000005014</t>
  </si>
  <si>
    <t xml:space="preserve">A081004010                    </t>
  </si>
  <si>
    <t>WIŚNIOWA</t>
  </si>
  <si>
    <t>PPE-480548108006697816</t>
  </si>
  <si>
    <t>08/000005157</t>
  </si>
  <si>
    <t xml:space="preserve">A081100230                    </t>
  </si>
  <si>
    <t>PPE-480548108006712061</t>
  </si>
  <si>
    <t>08/000005261</t>
  </si>
  <si>
    <t xml:space="preserve">A081100800                    </t>
  </si>
  <si>
    <t>PPE-480548108006722468</t>
  </si>
  <si>
    <t>08/000005520</t>
  </si>
  <si>
    <t xml:space="preserve">A081102460                    </t>
  </si>
  <si>
    <t>PPE-480548108006748336</t>
  </si>
  <si>
    <t>08/000005751</t>
  </si>
  <si>
    <t xml:space="preserve">A081103950                    </t>
  </si>
  <si>
    <t xml:space="preserve">dz.100    </t>
  </si>
  <si>
    <t>PPE-480548108006771473</t>
  </si>
  <si>
    <t>08/000005990</t>
  </si>
  <si>
    <t xml:space="preserve">A081105900                    </t>
  </si>
  <si>
    <t>PPE-480548108006795321</t>
  </si>
  <si>
    <t>08/000005991</t>
  </si>
  <si>
    <t xml:space="preserve">A081105910                    </t>
  </si>
  <si>
    <t>PPE-480548108006795422</t>
  </si>
  <si>
    <t>08/000005992</t>
  </si>
  <si>
    <t xml:space="preserve">A081105920                    </t>
  </si>
  <si>
    <t>PPE-480548108006795523</t>
  </si>
  <si>
    <t>08/000005993</t>
  </si>
  <si>
    <t xml:space="preserve">A081105930                    </t>
  </si>
  <si>
    <t>PPE-480548108006795624</t>
  </si>
  <si>
    <t>08/000006042</t>
  </si>
  <si>
    <t xml:space="preserve">A081106320                    </t>
  </si>
  <si>
    <t xml:space="preserve">SZ.O.2    </t>
  </si>
  <si>
    <t>PPE-480548108006800573</t>
  </si>
  <si>
    <t>08/000006044</t>
  </si>
  <si>
    <t xml:space="preserve">A081106340                    </t>
  </si>
  <si>
    <t xml:space="preserve">SZ.O.6    </t>
  </si>
  <si>
    <t>PPE-480548108006800775</t>
  </si>
  <si>
    <t>08/000006046</t>
  </si>
  <si>
    <t xml:space="preserve">A081106360                    </t>
  </si>
  <si>
    <t>PPE-480548108006800977</t>
  </si>
  <si>
    <t>08/000006054</t>
  </si>
  <si>
    <t xml:space="preserve">A081106420                    </t>
  </si>
  <si>
    <t xml:space="preserve">SZ.O.8    </t>
  </si>
  <si>
    <t>PPE-480548108006801785</t>
  </si>
  <si>
    <t>08/000006055</t>
  </si>
  <si>
    <t xml:space="preserve">A081106430                    </t>
  </si>
  <si>
    <t xml:space="preserve">SZ.O.9    </t>
  </si>
  <si>
    <t>PPE-480548108006801886</t>
  </si>
  <si>
    <t>08/0130/0001/0</t>
  </si>
  <si>
    <t xml:space="preserve">08BD99023171                  </t>
  </si>
  <si>
    <t>ŻEROMSKIEGO</t>
  </si>
  <si>
    <t xml:space="preserve">PPE-480548108002268653              </t>
  </si>
  <si>
    <t>08/0130/0003/0</t>
  </si>
  <si>
    <t xml:space="preserve">08BD99022981                  </t>
  </si>
  <si>
    <t xml:space="preserve">ST21      </t>
  </si>
  <si>
    <t xml:space="preserve">PPE-480548108002268754              </t>
  </si>
  <si>
    <t>08/0130/0004/0</t>
  </si>
  <si>
    <t xml:space="preserve">08BD99023001                  </t>
  </si>
  <si>
    <t xml:space="preserve">PPE-480548108002268855              </t>
  </si>
  <si>
    <t>08/0130/0006/0</t>
  </si>
  <si>
    <t xml:space="preserve">08BD99022881                  </t>
  </si>
  <si>
    <t xml:space="preserve">TSM       </t>
  </si>
  <si>
    <t xml:space="preserve">PPE-480548108002268956              </t>
  </si>
  <si>
    <t>08/0130/0007/0</t>
  </si>
  <si>
    <t xml:space="preserve">08BD99023161                  </t>
  </si>
  <si>
    <t xml:space="preserve">PPE-480548108002269057              </t>
  </si>
  <si>
    <t>08/0130/0008/0</t>
  </si>
  <si>
    <t xml:space="preserve">08BD99020471                  </t>
  </si>
  <si>
    <t>SKALNA GÓRA</t>
  </si>
  <si>
    <t>PARKOWE</t>
  </si>
  <si>
    <t xml:space="preserve">PPE-480548108002269158              </t>
  </si>
  <si>
    <t>08/0130/0009/0</t>
  </si>
  <si>
    <t xml:space="preserve">08BD99020481                  </t>
  </si>
  <si>
    <t>WIANEK</t>
  </si>
  <si>
    <t xml:space="preserve">PPE-480548108002269259              </t>
  </si>
  <si>
    <t>08/0130/0010/0</t>
  </si>
  <si>
    <t xml:space="preserve">08BD99020421                  </t>
  </si>
  <si>
    <t>WARYŃSKIEGO</t>
  </si>
  <si>
    <t>OŚW.ULICZN</t>
  </si>
  <si>
    <t xml:space="preserve">PPE-480548108002269360              </t>
  </si>
  <si>
    <t>08/0130/0011/0</t>
  </si>
  <si>
    <t xml:space="preserve">08BD99023131                  </t>
  </si>
  <si>
    <t xml:space="preserve">PPE-480548108002269461              </t>
  </si>
  <si>
    <t>08/0130/0016/0</t>
  </si>
  <si>
    <t xml:space="preserve">08BD99020431                  </t>
  </si>
  <si>
    <t xml:space="preserve">KAZIMIER  </t>
  </si>
  <si>
    <t xml:space="preserve">PPE-480548108002269562              </t>
  </si>
  <si>
    <t>08/0130/0017/0</t>
  </si>
  <si>
    <t xml:space="preserve">08BD99022961                  </t>
  </si>
  <si>
    <t xml:space="preserve">PPE-480548108002269663              </t>
  </si>
  <si>
    <t>08/0130/0024/0</t>
  </si>
  <si>
    <t xml:space="preserve">08BD99023141                  </t>
  </si>
  <si>
    <t xml:space="preserve">PPE-480548108002269764              </t>
  </si>
  <si>
    <t>08/0130/0027/0</t>
  </si>
  <si>
    <t xml:space="preserve">08BD99023071                  </t>
  </si>
  <si>
    <t xml:space="preserve">LUKULUS   </t>
  </si>
  <si>
    <t xml:space="preserve">PPE-480548108002269865              </t>
  </si>
  <si>
    <t>08/0130/0028/0</t>
  </si>
  <si>
    <t xml:space="preserve">08BD99022891                  </t>
  </si>
  <si>
    <t xml:space="preserve">PZGS      </t>
  </si>
  <si>
    <t xml:space="preserve">PPE-480548108002269966              </t>
  </si>
  <si>
    <t>08/0130/0030/0</t>
  </si>
  <si>
    <t xml:space="preserve">08BD99022941                  </t>
  </si>
  <si>
    <t>SKARBKA</t>
  </si>
  <si>
    <t xml:space="preserve">PPE-480548108002270067              </t>
  </si>
  <si>
    <t>08/0130/0031/0</t>
  </si>
  <si>
    <t xml:space="preserve">08BD99020691                  </t>
  </si>
  <si>
    <t>DZIKÓW</t>
  </si>
  <si>
    <t xml:space="preserve">PPE-480548108002270168              </t>
  </si>
  <si>
    <t>08/0130/0033/0</t>
  </si>
  <si>
    <t xml:space="preserve">08BD99023081                  </t>
  </si>
  <si>
    <t>OŚW.UL</t>
  </si>
  <si>
    <t xml:space="preserve">PPE-480548108002270269              </t>
  </si>
  <si>
    <t>08/0130/0034/0</t>
  </si>
  <si>
    <t xml:space="preserve">08BD99022971                  </t>
  </si>
  <si>
    <t>K.WIELKIEGO</t>
  </si>
  <si>
    <t xml:space="preserve">PPE-480548108002270370              </t>
  </si>
  <si>
    <t>08/0130/0035/0</t>
  </si>
  <si>
    <t xml:space="preserve">08BD99023021                  </t>
  </si>
  <si>
    <t xml:space="preserve">ST.54     </t>
  </si>
  <si>
    <t xml:space="preserve">PPE-480548108002270471              </t>
  </si>
  <si>
    <t>08/0130/0036/0</t>
  </si>
  <si>
    <t xml:space="preserve">08BD99022991                  </t>
  </si>
  <si>
    <t xml:space="preserve">PPE-480548108002270572              </t>
  </si>
  <si>
    <t>08/0130/0038/0</t>
  </si>
  <si>
    <t xml:space="preserve">B081014380                    </t>
  </si>
  <si>
    <t>SŁOMKI</t>
  </si>
  <si>
    <t xml:space="preserve">PPE-480548108002270673              </t>
  </si>
  <si>
    <t>08/0130/0040/0</t>
  </si>
  <si>
    <t xml:space="preserve">08BD99022901                  </t>
  </si>
  <si>
    <t xml:space="preserve">PPE-480548108002270774              </t>
  </si>
  <si>
    <t>08/0130/0041/0</t>
  </si>
  <si>
    <t xml:space="preserve">08BD99022931                  </t>
  </si>
  <si>
    <t xml:space="preserve">ST.32     </t>
  </si>
  <si>
    <t xml:space="preserve">PPE-480548108002270875              </t>
  </si>
  <si>
    <t>08/0130/0042/0</t>
  </si>
  <si>
    <t xml:space="preserve">08BD99023051                  </t>
  </si>
  <si>
    <t xml:space="preserve">ST40      </t>
  </si>
  <si>
    <t xml:space="preserve">PPE-480548108002270976              </t>
  </si>
  <si>
    <t>08/0130/0043/0</t>
  </si>
  <si>
    <t xml:space="preserve">08BD99022921                  </t>
  </si>
  <si>
    <t xml:space="preserve">PPE-480548108002271077              </t>
  </si>
  <si>
    <t>08/0130/0044/0</t>
  </si>
  <si>
    <t xml:space="preserve">08BD99023151                  </t>
  </si>
  <si>
    <t xml:space="preserve">PKS       </t>
  </si>
  <si>
    <t xml:space="preserve">PPE-480548108002271178              </t>
  </si>
  <si>
    <t>08/0130/0045/0</t>
  </si>
  <si>
    <t xml:space="preserve">08BD99023061                  </t>
  </si>
  <si>
    <t xml:space="preserve">SZOPENA   </t>
  </si>
  <si>
    <t xml:space="preserve">PPE-480548108002271279              </t>
  </si>
  <si>
    <t>08/0130/0047/0</t>
  </si>
  <si>
    <t xml:space="preserve">08BD99022911                  </t>
  </si>
  <si>
    <t xml:space="preserve">PPE-480548108002271380              </t>
  </si>
  <si>
    <t>08/0130/0049/0</t>
  </si>
  <si>
    <t xml:space="preserve">08BD99023091                  </t>
  </si>
  <si>
    <t xml:space="preserve">BL22      </t>
  </si>
  <si>
    <t xml:space="preserve">PPE-480548108002271481              </t>
  </si>
  <si>
    <t>08/0130/0050/0</t>
  </si>
  <si>
    <t xml:space="preserve">08BD99023011                  </t>
  </si>
  <si>
    <t xml:space="preserve">PPE-480548108002271582              </t>
  </si>
  <si>
    <t>08/0130/0051/0</t>
  </si>
  <si>
    <t xml:space="preserve">08BD99023101                  </t>
  </si>
  <si>
    <t>DOMINIKAŃSKA</t>
  </si>
  <si>
    <t xml:space="preserve">PPE-480548108002271683              </t>
  </si>
  <si>
    <t>08/0130/0052/0</t>
  </si>
  <si>
    <t xml:space="preserve">08BD99020631                  </t>
  </si>
  <si>
    <t xml:space="preserve">OŚW.UL.   </t>
  </si>
  <si>
    <t xml:space="preserve">ST.1  </t>
  </si>
  <si>
    <t xml:space="preserve">PPE-480548108002271784              </t>
  </si>
  <si>
    <t>08/0130/0056/0</t>
  </si>
  <si>
    <t xml:space="preserve">08BD99020741                  </t>
  </si>
  <si>
    <t>JASIŃSKIEGO</t>
  </si>
  <si>
    <t xml:space="preserve">PPE-480548108002271885              </t>
  </si>
  <si>
    <t>08/0130/0068/0</t>
  </si>
  <si>
    <t xml:space="preserve">08BD99020751                  </t>
  </si>
  <si>
    <t xml:space="preserve">OSW.UL    </t>
  </si>
  <si>
    <t xml:space="preserve">PPE-480548108002271986              </t>
  </si>
  <si>
    <t>08/0130/0071/0</t>
  </si>
  <si>
    <t xml:space="preserve">08BD99023041                  </t>
  </si>
  <si>
    <t xml:space="preserve">PPE-480548108002272087              </t>
  </si>
  <si>
    <t>08/0130/0073/0</t>
  </si>
  <si>
    <t xml:space="preserve">08AJ99008861                  </t>
  </si>
  <si>
    <t>WIEJSKA</t>
  </si>
  <si>
    <t xml:space="preserve">PPE-480548108002272188              </t>
  </si>
  <si>
    <t>08/0130/0074/0</t>
  </si>
  <si>
    <t xml:space="preserve">08AJ99008871                  </t>
  </si>
  <si>
    <t xml:space="preserve">PPE-480548108002272289              </t>
  </si>
  <si>
    <t>08/0130/0075/0</t>
  </si>
  <si>
    <t xml:space="preserve">08AD01007060                  </t>
  </si>
  <si>
    <t>BUDOWLANYCH</t>
  </si>
  <si>
    <t xml:space="preserve">OSW.ULIC  </t>
  </si>
  <si>
    <t xml:space="preserve">PPE-480548108002272390              </t>
  </si>
  <si>
    <t>08/0130/0076/0</t>
  </si>
  <si>
    <t xml:space="preserve">08AD02001630                  </t>
  </si>
  <si>
    <t>PADEREWSKIEGO</t>
  </si>
  <si>
    <t xml:space="preserve">PPE-480548108002272491              </t>
  </si>
  <si>
    <t>08/0130/0078/0</t>
  </si>
  <si>
    <t xml:space="preserve">08AD02006750                  </t>
  </si>
  <si>
    <t xml:space="preserve">OŚW.ULIC  </t>
  </si>
  <si>
    <t xml:space="preserve">PPE-480548108002272592              </t>
  </si>
  <si>
    <t>08/0130/0079/0</t>
  </si>
  <si>
    <t xml:space="preserve">08AD02006760                  </t>
  </si>
  <si>
    <t xml:space="preserve">PPE-480548108002272693              </t>
  </si>
  <si>
    <t>08/0131/0001/0</t>
  </si>
  <si>
    <t xml:space="preserve">08BD99020571                  </t>
  </si>
  <si>
    <t>SIARKOWA</t>
  </si>
  <si>
    <t xml:space="preserve">PPE-480548108000096055              </t>
  </si>
  <si>
    <t>08/0131/0002/0</t>
  </si>
  <si>
    <t xml:space="preserve">08BD99020661                  </t>
  </si>
  <si>
    <t xml:space="preserve">ST 2      </t>
  </si>
  <si>
    <t xml:space="preserve">PPE-480548108000106058              </t>
  </si>
  <si>
    <t>08/0131/0004/0</t>
  </si>
  <si>
    <t xml:space="preserve">08BD99020651                  </t>
  </si>
  <si>
    <t>KRZYWA</t>
  </si>
  <si>
    <t xml:space="preserve">ST 3      </t>
  </si>
  <si>
    <t xml:space="preserve">PPE-480548108000103028              </t>
  </si>
  <si>
    <t>08/0131/0005/0</t>
  </si>
  <si>
    <t xml:space="preserve">08BD99020671                  </t>
  </si>
  <si>
    <t xml:space="preserve">ST 1      </t>
  </si>
  <si>
    <t xml:space="preserve">PPE-480548108000098479              </t>
  </si>
  <si>
    <t>08/0131/0006/0</t>
  </si>
  <si>
    <t xml:space="preserve">08BD99020791                  </t>
  </si>
  <si>
    <t>LEŚNA</t>
  </si>
  <si>
    <t xml:space="preserve">ST 5      </t>
  </si>
  <si>
    <t xml:space="preserve">PPE-480548108000095146              </t>
  </si>
  <si>
    <t>08/0131/0007/0</t>
  </si>
  <si>
    <t xml:space="preserve">B081104510                    </t>
  </si>
  <si>
    <t>PIEKARSKA</t>
  </si>
  <si>
    <t xml:space="preserve">PPE-480548108000090803              </t>
  </si>
  <si>
    <t>08/0131/0008/0</t>
  </si>
  <si>
    <t xml:space="preserve">08BD99020581                  </t>
  </si>
  <si>
    <t xml:space="preserve">PPE-480548108000091712              </t>
  </si>
  <si>
    <t>08/0131/0009/0</t>
  </si>
  <si>
    <t xml:space="preserve">B081104500                    </t>
  </si>
  <si>
    <t xml:space="preserve">St.1      </t>
  </si>
  <si>
    <t xml:space="preserve">PPE-480548108000093631              </t>
  </si>
  <si>
    <t>08/0131/0010/0</t>
  </si>
  <si>
    <t xml:space="preserve">08BD99020721                  </t>
  </si>
  <si>
    <t>ZAMKOWA</t>
  </si>
  <si>
    <t xml:space="preserve">PPE-480548108000094439              </t>
  </si>
  <si>
    <t>08/0131/0011/0</t>
  </si>
  <si>
    <t xml:space="preserve">08BD99020781                  </t>
  </si>
  <si>
    <t xml:space="preserve">ST 8      </t>
  </si>
  <si>
    <t xml:space="preserve">PPE-480548108000094944              </t>
  </si>
  <si>
    <t>08/0131/0012/0</t>
  </si>
  <si>
    <t xml:space="preserve">08BD99020711                  </t>
  </si>
  <si>
    <t>SPORTOWA</t>
  </si>
  <si>
    <t xml:space="preserve">ST 4      </t>
  </si>
  <si>
    <t xml:space="preserve">PPE-480548108000126670              </t>
  </si>
  <si>
    <t>08/0131/0013/0</t>
  </si>
  <si>
    <t xml:space="preserve">08BD99020731                  </t>
  </si>
  <si>
    <t xml:space="preserve">ST 6      </t>
  </si>
  <si>
    <t xml:space="preserve">PPE-480548108000113031              </t>
  </si>
  <si>
    <t>08/0131/0014/0</t>
  </si>
  <si>
    <t xml:space="preserve">BD21469300                    </t>
  </si>
  <si>
    <t xml:space="preserve">STS 9     </t>
  </si>
  <si>
    <t>PPE-480548108000112526</t>
  </si>
  <si>
    <t>08/0131/0017/0</t>
  </si>
  <si>
    <t xml:space="preserve">BD21469280                    </t>
  </si>
  <si>
    <t>PPE-480548108000101715</t>
  </si>
  <si>
    <t>08/0131/0018/0</t>
  </si>
  <si>
    <t xml:space="preserve">08BD99020411                  </t>
  </si>
  <si>
    <t>SPÓŁDZIELCZA</t>
  </si>
  <si>
    <t xml:space="preserve">PPE-480548108000120408              </t>
  </si>
  <si>
    <t>08/0131/0019/0</t>
  </si>
  <si>
    <t xml:space="preserve">08BD99027201                  </t>
  </si>
  <si>
    <t>HANDLOWA</t>
  </si>
  <si>
    <t xml:space="preserve">PPE-480548108000127579              </t>
  </si>
  <si>
    <t>08/0131/0020/0</t>
  </si>
  <si>
    <t xml:space="preserve">08BD99027241                  </t>
  </si>
  <si>
    <t>CHWAŁKI</t>
  </si>
  <si>
    <t xml:space="preserve">PPE-480548108000126165              </t>
  </si>
  <si>
    <t>08/0131/0021/0</t>
  </si>
  <si>
    <t xml:space="preserve">08BD99027231                  </t>
  </si>
  <si>
    <t>DĄBIE</t>
  </si>
  <si>
    <t xml:space="preserve">PPE-480548108000122428              </t>
  </si>
  <si>
    <t>08/0131/0022/0</t>
  </si>
  <si>
    <t xml:space="preserve">08BD99027251                  </t>
  </si>
  <si>
    <t>KALINOWA</t>
  </si>
  <si>
    <t xml:space="preserve">PPE-480548108000119091              </t>
  </si>
  <si>
    <t>08/0131/0023/0</t>
  </si>
  <si>
    <t xml:space="preserve">08BD99027221                  </t>
  </si>
  <si>
    <t xml:space="preserve">PPE-480548108000115354              </t>
  </si>
  <si>
    <t>08/0131/0026/0</t>
  </si>
  <si>
    <t xml:space="preserve">08BD99027261                  </t>
  </si>
  <si>
    <t>SOBÓW</t>
  </si>
  <si>
    <t xml:space="preserve">PKP   </t>
  </si>
  <si>
    <t xml:space="preserve">PPE-480548108002274515              </t>
  </si>
  <si>
    <t>08/0131/0027/0</t>
  </si>
  <si>
    <t xml:space="preserve">08BD99027211                  </t>
  </si>
  <si>
    <t>ZAROWIE</t>
  </si>
  <si>
    <t xml:space="preserve">PPE-480548108000109290              </t>
  </si>
  <si>
    <t>08/0131/0028/0</t>
  </si>
  <si>
    <t xml:space="preserve">08BD99020511                  </t>
  </si>
  <si>
    <t xml:space="preserve">PPE-480548108000110304              </t>
  </si>
  <si>
    <t>08/0131/0029/0</t>
  </si>
  <si>
    <t xml:space="preserve">08BD99020541                  </t>
  </si>
  <si>
    <t>GÓRKI</t>
  </si>
  <si>
    <t xml:space="preserve">PPE-480548108000120206              </t>
  </si>
  <si>
    <t>08/0131/0030/0</t>
  </si>
  <si>
    <t xml:space="preserve">08BD99020601                  </t>
  </si>
  <si>
    <t xml:space="preserve">2 SZKOŁA  </t>
  </si>
  <si>
    <t xml:space="preserve">PPE-480548108000391095              </t>
  </si>
  <si>
    <t>08/0131/0031/0</t>
  </si>
  <si>
    <t xml:space="preserve">08BD99020641                  </t>
  </si>
  <si>
    <t xml:space="preserve">1 POM     </t>
  </si>
  <si>
    <t xml:space="preserve">PPE-480548108000391301              </t>
  </si>
  <si>
    <t>08/0131/0032/0</t>
  </si>
  <si>
    <t xml:space="preserve">B080718840                    </t>
  </si>
  <si>
    <t>JANA PAWŁA II</t>
  </si>
  <si>
    <t xml:space="preserve">St.nr III </t>
  </si>
  <si>
    <t xml:space="preserve">PPE-480548108005713163              </t>
  </si>
  <si>
    <t>08/0131/0033/0</t>
  </si>
  <si>
    <t xml:space="preserve">B081018110                    </t>
  </si>
  <si>
    <t xml:space="preserve">PPE-480548108000373315              </t>
  </si>
  <si>
    <t>08/0131/0034/0</t>
  </si>
  <si>
    <t xml:space="preserve">B081018130                    </t>
  </si>
  <si>
    <t xml:space="preserve">PPE-480548108000374224              </t>
  </si>
  <si>
    <t>08/0131/0035/0</t>
  </si>
  <si>
    <t xml:space="preserve">08BD99020501                  </t>
  </si>
  <si>
    <t xml:space="preserve">ST3       </t>
  </si>
  <si>
    <t xml:space="preserve">PPE-480548108000375436              </t>
  </si>
  <si>
    <t>08/0131/0036/0</t>
  </si>
  <si>
    <t xml:space="preserve">B081015660                    </t>
  </si>
  <si>
    <t>PPE-480548108000377254</t>
  </si>
  <si>
    <t>08/0131/0037/0</t>
  </si>
  <si>
    <t xml:space="preserve">08BD99020561                  </t>
  </si>
  <si>
    <t>NAGNAJÓW</t>
  </si>
  <si>
    <t xml:space="preserve">PPE-480548108002275424              </t>
  </si>
  <si>
    <t>08/0131/0038/0</t>
  </si>
  <si>
    <t xml:space="preserve">08BD99020611                  </t>
  </si>
  <si>
    <t xml:space="preserve">PPE-480548108000382409              </t>
  </si>
  <si>
    <t>08/0131/0040/0</t>
  </si>
  <si>
    <t xml:space="preserve">BD21341820                    </t>
  </si>
  <si>
    <t>DZIKOWSKA</t>
  </si>
  <si>
    <t xml:space="preserve">PPE-480548108000383823              </t>
  </si>
  <si>
    <t>08/0131/0041/0</t>
  </si>
  <si>
    <t xml:space="preserve">08BD99020461                  </t>
  </si>
  <si>
    <t>ZAKRZÓW</t>
  </si>
  <si>
    <t xml:space="preserve">IVOSW.U   </t>
  </si>
  <si>
    <t xml:space="preserve">PPE-480548108002275727              </t>
  </si>
  <si>
    <t>08/0131/0042/0</t>
  </si>
  <si>
    <t xml:space="preserve">BD21341840                    </t>
  </si>
  <si>
    <t>POLNA</t>
  </si>
  <si>
    <t>DZIKÓW III</t>
  </si>
  <si>
    <t xml:space="preserve">PPE-480548108000143242              </t>
  </si>
  <si>
    <t>08/0131/0043/0</t>
  </si>
  <si>
    <t xml:space="preserve">08BU99020441                  </t>
  </si>
  <si>
    <t>CICHY KĄCIK</t>
  </si>
  <si>
    <t xml:space="preserve">PPE-480548108000386954              </t>
  </si>
  <si>
    <t>08/0131/0044/0</t>
  </si>
  <si>
    <t xml:space="preserve">08BD99020761                  </t>
  </si>
  <si>
    <t xml:space="preserve">OSWUL     </t>
  </si>
  <si>
    <t xml:space="preserve">PPE-480548108002276030              </t>
  </si>
  <si>
    <t>08/0131/0045/0</t>
  </si>
  <si>
    <t xml:space="preserve">B081014330                    </t>
  </si>
  <si>
    <t>ZAGÓRZE</t>
  </si>
  <si>
    <t xml:space="preserve">PPE-480548108002276131              </t>
  </si>
  <si>
    <t>08/0131/0046/0</t>
  </si>
  <si>
    <t xml:space="preserve">08AD02002660                  </t>
  </si>
  <si>
    <t>39-404</t>
  </si>
  <si>
    <t>NOWA</t>
  </si>
  <si>
    <t xml:space="preserve">ST.VI     </t>
  </si>
  <si>
    <t xml:space="preserve">PPE-480548108002276232              </t>
  </si>
  <si>
    <t>58/000000649</t>
  </si>
  <si>
    <t xml:space="preserve">A581202440                    </t>
  </si>
  <si>
    <t>SZPITALNA</t>
  </si>
  <si>
    <t>PPE-480548158000064952</t>
  </si>
  <si>
    <t>D2/000001079</t>
  </si>
  <si>
    <t xml:space="preserve">AD21306780                    </t>
  </si>
  <si>
    <t xml:space="preserve">STACJA 6  </t>
  </si>
  <si>
    <t>PPE-480548102005185554</t>
  </si>
  <si>
    <t>D2/000002555</t>
  </si>
  <si>
    <t xml:space="preserve">BD21612650                    </t>
  </si>
  <si>
    <t>KONICZYNKI</t>
  </si>
  <si>
    <t>PPE-480548102005331559</t>
  </si>
  <si>
    <t>D2/000002849</t>
  </si>
  <si>
    <t xml:space="preserve">AD21409670                    </t>
  </si>
  <si>
    <t xml:space="preserve">STACJA    </t>
  </si>
  <si>
    <t>PPE-480548102005360962</t>
  </si>
  <si>
    <t>D2/000006024</t>
  </si>
  <si>
    <t xml:space="preserve">AD21610530                    </t>
  </si>
  <si>
    <t>PPE-480548102005674089</t>
  </si>
  <si>
    <t>D2/000006289</t>
  </si>
  <si>
    <t xml:space="preserve">AD21612720                    </t>
  </si>
  <si>
    <t>PPE-480548102005700866</t>
  </si>
  <si>
    <t>D2/000006372</t>
  </si>
  <si>
    <t xml:space="preserve">AD21613370                    </t>
  </si>
  <si>
    <t>CHROBREGO</t>
  </si>
  <si>
    <t>PPE-480548102005709152</t>
  </si>
  <si>
    <t>D2/000006583</t>
  </si>
  <si>
    <t xml:space="preserve">AD21700320                    </t>
  </si>
  <si>
    <t>ORZESZKOWEJ</t>
  </si>
  <si>
    <t>PPE-480548102005729966</t>
  </si>
  <si>
    <t>D2/000006584</t>
  </si>
  <si>
    <t xml:space="preserve">AD21700330                    </t>
  </si>
  <si>
    <t>PRUSA</t>
  </si>
  <si>
    <t>PPE-480548102005730067</t>
  </si>
  <si>
    <t>D2/000006585</t>
  </si>
  <si>
    <t xml:space="preserve">AD21700350                    </t>
  </si>
  <si>
    <t>KAMIONKA</t>
  </si>
  <si>
    <t>PPE-480548102005730168</t>
  </si>
  <si>
    <t>D2/000013288</t>
  </si>
  <si>
    <t xml:space="preserve">AD22016090                    </t>
  </si>
  <si>
    <t>PLAŻOWA</t>
  </si>
  <si>
    <t>PPE-480548102006401589</t>
  </si>
  <si>
    <t>D2/000013289</t>
  </si>
  <si>
    <t xml:space="preserve">AD22016100                    </t>
  </si>
  <si>
    <t>Ośw.uliczn</t>
  </si>
  <si>
    <t>PPE-480548102006401690</t>
  </si>
  <si>
    <t>D2/000013436</t>
  </si>
  <si>
    <t xml:space="preserve">AD22017600                    </t>
  </si>
  <si>
    <t xml:space="preserve">dz.1713   </t>
  </si>
  <si>
    <t>PPE-480548102006416545</t>
  </si>
  <si>
    <t>D2/000013442</t>
  </si>
  <si>
    <t xml:space="preserve">AD22017660                    </t>
  </si>
  <si>
    <t>PPE-480548102006417353</t>
  </si>
  <si>
    <t>D2/000014200</t>
  </si>
  <si>
    <t xml:space="preserve">AD22107000                    </t>
  </si>
  <si>
    <t>PPE-480548102006492933</t>
  </si>
  <si>
    <t>08/000000636</t>
  </si>
  <si>
    <t xml:space="preserve">E080500160                    </t>
  </si>
  <si>
    <t xml:space="preserve">22A       </t>
  </si>
  <si>
    <t xml:space="preserve">RYCZALT </t>
  </si>
  <si>
    <t xml:space="preserve">PPE-480548108002989786              </t>
  </si>
  <si>
    <t>08/000001349</t>
  </si>
  <si>
    <t xml:space="preserve">BD21549470                    </t>
  </si>
  <si>
    <t>NADWIŚLAŃSKA</t>
  </si>
  <si>
    <t xml:space="preserve">18A       </t>
  </si>
  <si>
    <t>PPE-480548108000219832</t>
  </si>
  <si>
    <t>08/000001565</t>
  </si>
  <si>
    <t xml:space="preserve">E080500130                    </t>
  </si>
  <si>
    <t xml:space="preserve">PPE-480548108002989483              </t>
  </si>
  <si>
    <t>08/000001567</t>
  </si>
  <si>
    <t xml:space="preserve">E080500150                    </t>
  </si>
  <si>
    <t xml:space="preserve">PPE-480548108002989685              </t>
  </si>
  <si>
    <t xml:space="preserve">08/000002803  </t>
  </si>
  <si>
    <t xml:space="preserve">A080801280                    </t>
  </si>
  <si>
    <t>SPOKOJNA</t>
  </si>
  <si>
    <t xml:space="preserve">DZ.518    </t>
  </si>
  <si>
    <t xml:space="preserve">PPE-480548108005571000              </t>
  </si>
  <si>
    <t>08/000004287</t>
  </si>
  <si>
    <t xml:space="preserve">A080905330                    </t>
  </si>
  <si>
    <t xml:space="preserve">DZ.2366   </t>
  </si>
  <si>
    <t xml:space="preserve">PPE-480548108006625165              </t>
  </si>
  <si>
    <t>08/000006235</t>
  </si>
  <si>
    <t xml:space="preserve">A081107960                    </t>
  </si>
  <si>
    <t xml:space="preserve">DZ.950/7  </t>
  </si>
  <si>
    <t>PPE-480548108006819872</t>
  </si>
  <si>
    <t>08/0150/0188/0</t>
  </si>
  <si>
    <t xml:space="preserve">08BU00005700                  </t>
  </si>
  <si>
    <t xml:space="preserve">RYNEK     </t>
  </si>
  <si>
    <t xml:space="preserve">PPE-480548108000279042              </t>
  </si>
  <si>
    <t>08/0947/0003/0</t>
  </si>
  <si>
    <t xml:space="preserve">08BU00004200                  </t>
  </si>
  <si>
    <t>STRAŻACKA</t>
  </si>
  <si>
    <t xml:space="preserve">OSP       </t>
  </si>
  <si>
    <t>REMIZA</t>
  </si>
  <si>
    <t xml:space="preserve">PPE-480548108000467483              </t>
  </si>
  <si>
    <t>08/0947/0011/0</t>
  </si>
  <si>
    <t xml:space="preserve">08BU00004251                  </t>
  </si>
  <si>
    <t>SIELEC.</t>
  </si>
  <si>
    <t xml:space="preserve">PPE-480548108005440250              </t>
  </si>
  <si>
    <t>08/0947/0015/0</t>
  </si>
  <si>
    <t xml:space="preserve">08BU00004290                  </t>
  </si>
  <si>
    <t>KĄPIELOWA</t>
  </si>
  <si>
    <t>STUDN.GŁĘB</t>
  </si>
  <si>
    <t xml:space="preserve">PPE-480548108005451263              </t>
  </si>
  <si>
    <t>08/0947/0039/0</t>
  </si>
  <si>
    <t xml:space="preserve">08BU00004160                  </t>
  </si>
  <si>
    <t>KOĆMIERZÓW</t>
  </si>
  <si>
    <t xml:space="preserve">PPE-480548108005446920              </t>
  </si>
  <si>
    <t>08/0947/0064/0</t>
  </si>
  <si>
    <t xml:space="preserve">08BU00004320                  </t>
  </si>
  <si>
    <t>OCICE</t>
  </si>
  <si>
    <t xml:space="preserve">PPE-480548108005472986              </t>
  </si>
  <si>
    <t>08/0969/0213/0</t>
  </si>
  <si>
    <t xml:space="preserve">08BU00004141                  </t>
  </si>
  <si>
    <t xml:space="preserve">PPE-480548108005453485              </t>
  </si>
  <si>
    <t>D2/000008570</t>
  </si>
  <si>
    <t xml:space="preserve">AD21804430                    </t>
  </si>
  <si>
    <t>PIŁSUDSKIEGO</t>
  </si>
  <si>
    <t xml:space="preserve">dz.2062/1 </t>
  </si>
  <si>
    <t>PPE-480548102005928111</t>
  </si>
  <si>
    <t>08/000004944</t>
  </si>
  <si>
    <t xml:space="preserve">B081016080                    </t>
  </si>
  <si>
    <t>GM TARNOBRZEG - SZKOŁA PODSTAWOWA NR 9</t>
  </si>
  <si>
    <t>PPE-480548108006690843</t>
  </si>
  <si>
    <t>08/000004938</t>
  </si>
  <si>
    <t xml:space="preserve">B081016010                    </t>
  </si>
  <si>
    <t>GM TARNOBRZEG - CENTRUM KSZTAŁC ZAWODOWE</t>
  </si>
  <si>
    <t>PPE-480548108006690237</t>
  </si>
  <si>
    <t>08/0101/0192/0</t>
  </si>
  <si>
    <t xml:space="preserve">B080520010                    </t>
  </si>
  <si>
    <t>GM TARNOBRZEG - SZKOŁA PODSTAWOWA NR 6</t>
  </si>
  <si>
    <t xml:space="preserve">PPE-480548108005913227              </t>
  </si>
  <si>
    <t>D2/000001401</t>
  </si>
  <si>
    <t xml:space="preserve">BD22011070                    </t>
  </si>
  <si>
    <t>PPE-480548102005217785</t>
  </si>
  <si>
    <t>D2/000001533</t>
  </si>
  <si>
    <t xml:space="preserve">BD22011080                    </t>
  </si>
  <si>
    <t>PPE-480548102005230317</t>
  </si>
  <si>
    <t>D2/000012932</t>
  </si>
  <si>
    <t xml:space="preserve">BD22064080                    </t>
  </si>
  <si>
    <t xml:space="preserve">dz.492/1  </t>
  </si>
  <si>
    <t>PPE-480548102006365722</t>
  </si>
  <si>
    <t>D2/000013183</t>
  </si>
  <si>
    <t xml:space="preserve">AD22014970                    </t>
  </si>
  <si>
    <t>PPE-480548102006390879</t>
  </si>
  <si>
    <t>D2/000013435</t>
  </si>
  <si>
    <t xml:space="preserve">AD22017590                    </t>
  </si>
  <si>
    <t xml:space="preserve">DZ.475/20 </t>
  </si>
  <si>
    <t>PPE-480548102006416444</t>
  </si>
  <si>
    <t xml:space="preserve">08/000000294  </t>
  </si>
  <si>
    <t xml:space="preserve">B080901210                    </t>
  </si>
  <si>
    <t>MIASTO TARNOBRZEG - TTBS</t>
  </si>
  <si>
    <t>PPE-480548108006337300</t>
  </si>
  <si>
    <t xml:space="preserve">08/000000447  </t>
  </si>
  <si>
    <t xml:space="preserve">B080901150                    </t>
  </si>
  <si>
    <t xml:space="preserve">PPE-480548108000155063              </t>
  </si>
  <si>
    <t>08/000002058</t>
  </si>
  <si>
    <t xml:space="preserve">B080901260                    </t>
  </si>
  <si>
    <t xml:space="preserve">PPE-480548108000059982              </t>
  </si>
  <si>
    <t>08/000002114</t>
  </si>
  <si>
    <t xml:space="preserve">B080901270                    </t>
  </si>
  <si>
    <t xml:space="preserve">PPE-480548108000237010              </t>
  </si>
  <si>
    <t>08/0100/0189/0</t>
  </si>
  <si>
    <t xml:space="preserve">B080901230                    </t>
  </si>
  <si>
    <t xml:space="preserve">4B        </t>
  </si>
  <si>
    <t xml:space="preserve">PPE-480548108000462332              </t>
  </si>
  <si>
    <t>08/0100/0421/0</t>
  </si>
  <si>
    <t xml:space="preserve">B080901240                    </t>
  </si>
  <si>
    <t xml:space="preserve">PPE-480548108006145926              </t>
  </si>
  <si>
    <t>08/0100/0442/0</t>
  </si>
  <si>
    <t xml:space="preserve">B080901220                    </t>
  </si>
  <si>
    <t xml:space="preserve">PPE-480548108000213667              </t>
  </si>
  <si>
    <t>08/0150/0187/0</t>
  </si>
  <si>
    <t xml:space="preserve">B081108270                    </t>
  </si>
  <si>
    <t>PPE-480548108000265096</t>
  </si>
  <si>
    <t>08/0150/0200/0</t>
  </si>
  <si>
    <t xml:space="preserve">BD21858370                    </t>
  </si>
  <si>
    <t>MONIUSZKI</t>
  </si>
  <si>
    <t xml:space="preserve">6B        </t>
  </si>
  <si>
    <t>PPE-480548108002312911</t>
  </si>
  <si>
    <t>08/0876/0059/0</t>
  </si>
  <si>
    <t xml:space="preserve">B080900980                    </t>
  </si>
  <si>
    <t xml:space="preserve">6 KL.II   </t>
  </si>
  <si>
    <t xml:space="preserve">PPE-480548108002519944              </t>
  </si>
  <si>
    <t>08/0876/0060/0</t>
  </si>
  <si>
    <t xml:space="preserve">B080900990                    </t>
  </si>
  <si>
    <t xml:space="preserve">6 KL.IV   </t>
  </si>
  <si>
    <t xml:space="preserve">PPE-480548108002520045              </t>
  </si>
  <si>
    <t>08/0878/0241/0</t>
  </si>
  <si>
    <t xml:space="preserve">B080901130                    </t>
  </si>
  <si>
    <t xml:space="preserve">PPE-480548108005745600              </t>
  </si>
  <si>
    <t>08/0880/0123/0</t>
  </si>
  <si>
    <t xml:space="preserve">B080901160                    </t>
  </si>
  <si>
    <t xml:space="preserve">PPE-480548108000324209              </t>
  </si>
  <si>
    <t>08/0880/0145/0</t>
  </si>
  <si>
    <t xml:space="preserve">B080901080                    </t>
  </si>
  <si>
    <t xml:space="preserve">PPE-480548108000461726              </t>
  </si>
  <si>
    <t>08/0880/0449/0</t>
  </si>
  <si>
    <t xml:space="preserve">B080901110                    </t>
  </si>
  <si>
    <t xml:space="preserve">PPE-480548108000461625              </t>
  </si>
  <si>
    <t>08/0947/0013/0</t>
  </si>
  <si>
    <t xml:space="preserve">B080903610                    </t>
  </si>
  <si>
    <t>SIELECKA</t>
  </si>
  <si>
    <t xml:space="preserve">DOMLUDOWY </t>
  </si>
  <si>
    <t xml:space="preserve">PPE-480548108005446314              </t>
  </si>
  <si>
    <t>08/0947/0114/0</t>
  </si>
  <si>
    <t xml:space="preserve">B080901140                    </t>
  </si>
  <si>
    <t xml:space="preserve">310 B     </t>
  </si>
  <si>
    <t xml:space="preserve">PPE-480548108000462231              </t>
  </si>
  <si>
    <t>08/0947/0115/0</t>
  </si>
  <si>
    <t xml:space="preserve">B080903620                    </t>
  </si>
  <si>
    <t xml:space="preserve">PPE-480548108005455812              </t>
  </si>
  <si>
    <t>08/0947/0137/0</t>
  </si>
  <si>
    <t xml:space="preserve">B080903650                    </t>
  </si>
  <si>
    <t xml:space="preserve">DOM LUDO  </t>
  </si>
  <si>
    <t>PPE-480548108005490164</t>
  </si>
  <si>
    <t>08/0947/0151/0</t>
  </si>
  <si>
    <t xml:space="preserve">B080901170                    </t>
  </si>
  <si>
    <t xml:space="preserve">PPE-480548108003498230              </t>
  </si>
  <si>
    <t>08/0957/0117/0</t>
  </si>
  <si>
    <t xml:space="preserve">B080903640                    </t>
  </si>
  <si>
    <t xml:space="preserve">BUD.OSIE  </t>
  </si>
  <si>
    <t xml:space="preserve">PPE-480548108005490265              </t>
  </si>
  <si>
    <t>08/0969/0123/0</t>
  </si>
  <si>
    <t xml:space="preserve">BD21644990                    </t>
  </si>
  <si>
    <t>PPE-480548108006239993</t>
  </si>
  <si>
    <t>08/0969/0303/0</t>
  </si>
  <si>
    <t xml:space="preserve">BD21644970                    </t>
  </si>
  <si>
    <t>PPE-480548108002335644</t>
  </si>
  <si>
    <t>08/0969/0307/0</t>
  </si>
  <si>
    <t xml:space="preserve">BD21645000                    </t>
  </si>
  <si>
    <t>PPE-480548108002335947</t>
  </si>
  <si>
    <t>08/0969/0321/0</t>
  </si>
  <si>
    <t xml:space="preserve">BD22066580                    </t>
  </si>
  <si>
    <t>PPE-480548108002336250</t>
  </si>
  <si>
    <t>08/0975/0210/0</t>
  </si>
  <si>
    <t xml:space="preserve">B080901090                    </t>
  </si>
  <si>
    <t xml:space="preserve">PPE-480548108000461827              </t>
  </si>
  <si>
    <t>58/000000312</t>
  </si>
  <si>
    <t xml:space="preserve">B581211450                    </t>
  </si>
  <si>
    <t>PPE-480548158000031206</t>
  </si>
  <si>
    <t>58/000001104</t>
  </si>
  <si>
    <t xml:space="preserve">BD21350420                    </t>
  </si>
  <si>
    <t xml:space="preserve">dz.613    </t>
  </si>
  <si>
    <t>PPE-480548158000110422</t>
  </si>
  <si>
    <t>D2/000004164</t>
  </si>
  <si>
    <t xml:space="preserve">BD21631490                    </t>
  </si>
  <si>
    <t xml:space="preserve">10A       </t>
  </si>
  <si>
    <t>PPE-480548102005489991</t>
  </si>
  <si>
    <t>08/000004928</t>
  </si>
  <si>
    <t xml:space="preserve">B081015850                    </t>
  </si>
  <si>
    <t>GM TARNOBRZEG - ZESP. SZKÓŁ NR 3</t>
  </si>
  <si>
    <t>PPE-480548108006689227</t>
  </si>
  <si>
    <t>08/0150/0144/0</t>
  </si>
  <si>
    <t xml:space="preserve">B581209010                    </t>
  </si>
  <si>
    <t>PPE-480548108002313315</t>
  </si>
  <si>
    <t>D2/000001357</t>
  </si>
  <si>
    <t xml:space="preserve">AD21308700                    </t>
  </si>
  <si>
    <t>ADMINI</t>
  </si>
  <si>
    <t>PPE-480548102005213341</t>
  </si>
  <si>
    <t>08/1070/0007/0</t>
  </si>
  <si>
    <t xml:space="preserve">BD21628500                    </t>
  </si>
  <si>
    <t>SŁONECZNA</t>
  </si>
  <si>
    <t>GM TARNOBRZEG - RODZ. DOM DZIECKA</t>
  </si>
  <si>
    <t>PPE-480548108000649763</t>
  </si>
  <si>
    <t>08/0150/0225/0</t>
  </si>
  <si>
    <t xml:space="preserve">BD22013190                    </t>
  </si>
  <si>
    <t>Miasto Tarnobrzeg- Zespół Szkół Nr 2</t>
  </si>
  <si>
    <t xml:space="preserve">PPE-480548108002325237              </t>
  </si>
  <si>
    <t>08/0959/0193/0</t>
  </si>
  <si>
    <t xml:space="preserve">BD22013200                    </t>
  </si>
  <si>
    <t xml:space="preserve">PPE-480548108002325338              </t>
  </si>
  <si>
    <t>08/0959/0194/0</t>
  </si>
  <si>
    <t xml:space="preserve">BD22013270                    </t>
  </si>
  <si>
    <t xml:space="preserve">PPE-480548108002325439              </t>
  </si>
  <si>
    <t>08/0959/0195/0</t>
  </si>
  <si>
    <t xml:space="preserve">BD22013280                    </t>
  </si>
  <si>
    <t xml:space="preserve">PPE-480548108002325540              </t>
  </si>
  <si>
    <t>08/0100/0389/0</t>
  </si>
  <si>
    <t xml:space="preserve">BD22015510                    </t>
  </si>
  <si>
    <t>MIASTO TARNOBRZEG - TTBS Sp. z o.o.</t>
  </si>
  <si>
    <t xml:space="preserve">PPE-480548108002577639              </t>
  </si>
  <si>
    <t>08/931</t>
  </si>
  <si>
    <t>03080931</t>
  </si>
  <si>
    <t xml:space="preserve">KOPERNIKA                               </t>
  </si>
  <si>
    <t xml:space="preserve">C21     </t>
  </si>
  <si>
    <t xml:space="preserve">MIASTO TARNOBRZEG                                                                                                                                                                                                                                         </t>
  </si>
  <si>
    <t>PPE-480548208000048401</t>
  </si>
  <si>
    <t>08/737</t>
  </si>
  <si>
    <t>03080737</t>
  </si>
  <si>
    <t xml:space="preserve">DĄBROWSKIEJ                             </t>
  </si>
  <si>
    <t>PPE-480548208000028900</t>
  </si>
  <si>
    <t>08/149</t>
  </si>
  <si>
    <t>03080149</t>
  </si>
  <si>
    <t xml:space="preserve">AL.NIEPODLEGŁOŚCI                       </t>
  </si>
  <si>
    <t xml:space="preserve">C22A    </t>
  </si>
  <si>
    <t>PPE-480548208000010005</t>
  </si>
  <si>
    <t>08/494</t>
  </si>
  <si>
    <t>03080494</t>
  </si>
  <si>
    <t>PPE-480548208000023442</t>
  </si>
  <si>
    <t>08/131</t>
  </si>
  <si>
    <t>03080131</t>
  </si>
  <si>
    <t xml:space="preserve">WIEJSKA                                 </t>
  </si>
  <si>
    <t xml:space="preserve">DZ645/5   </t>
  </si>
  <si>
    <t>PPE-480548208000041630</t>
  </si>
  <si>
    <t>08/935</t>
  </si>
  <si>
    <t>03080935</t>
  </si>
  <si>
    <t xml:space="preserve">ŻEGLARSKA                               </t>
  </si>
  <si>
    <t>PPE-480548208000051431</t>
  </si>
  <si>
    <t>08/514</t>
  </si>
  <si>
    <t>03080514</t>
  </si>
  <si>
    <t>PPE-480548208000024856</t>
  </si>
  <si>
    <t>08/46</t>
  </si>
  <si>
    <t>03080046</t>
  </si>
  <si>
    <t xml:space="preserve">WARSZAWSKA                              </t>
  </si>
  <si>
    <t xml:space="preserve">B23     </t>
  </si>
  <si>
    <t>PPE-480548208000046276</t>
  </si>
  <si>
    <t>08/780</t>
  </si>
  <si>
    <t>03080780</t>
  </si>
  <si>
    <t>PPE-480548208000040216</t>
  </si>
  <si>
    <t>08/945</t>
  </si>
  <si>
    <t>03080945</t>
  </si>
  <si>
    <t xml:space="preserve">ORZESZKOWEJ                             </t>
  </si>
  <si>
    <t xml:space="preserve">7A        </t>
  </si>
  <si>
    <t>PPE-480548208000053148</t>
  </si>
  <si>
    <t>08/954</t>
  </si>
  <si>
    <t>03080954</t>
  </si>
  <si>
    <t xml:space="preserve">dz.101/5  </t>
  </si>
  <si>
    <t>PPE-480548208000055673</t>
  </si>
  <si>
    <t>08/955</t>
  </si>
  <si>
    <t>03080955</t>
  </si>
  <si>
    <t xml:space="preserve">PLAŻOWA                                 </t>
  </si>
  <si>
    <t xml:space="preserve">dz.490/3  </t>
  </si>
  <si>
    <t>PPE-480548208000055774</t>
  </si>
  <si>
    <t>08/956</t>
  </si>
  <si>
    <t>03080956</t>
  </si>
  <si>
    <t xml:space="preserve">dz.976/3  </t>
  </si>
  <si>
    <t>PPE-480548208000055875</t>
  </si>
  <si>
    <t>08/957</t>
  </si>
  <si>
    <t>03080957</t>
  </si>
  <si>
    <t xml:space="preserve">dz.968/7  </t>
  </si>
  <si>
    <t>PPE-480548208000055976</t>
  </si>
  <si>
    <t>08/958</t>
  </si>
  <si>
    <t>03080958</t>
  </si>
  <si>
    <t xml:space="preserve">dz.100/8  </t>
  </si>
  <si>
    <t>PPE-480548208000056077</t>
  </si>
  <si>
    <t>Wykaz punktów poboru energii elektrycznej Odbiorcy  dla '8671023185', '8672079199', '8671023185', '8671833412', '8671977128', '8671990270'</t>
  </si>
  <si>
    <t>Lp.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</si>
  <si>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</si>
  <si>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</si>
  <si>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</si>
  <si>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</si>
  <si>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</si>
  <si>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</si>
  <si>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</si>
  <si>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</si>
  <si>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</si>
  <si>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</si>
  <si>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</si>
  <si>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</si>
  <si>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</si>
  <si>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</si>
  <si>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</si>
  <si>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</si>
  <si>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</si>
  <si>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</si>
  <si>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</si>
  <si>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</si>
  <si>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</si>
  <si>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</si>
  <si>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</si>
  <si>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</si>
  <si>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</si>
  <si>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</si>
  <si>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</si>
  <si>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</si>
  <si>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</si>
  <si>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</si>
  <si>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</si>
  <si>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</si>
  <si>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</si>
  <si>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</si>
  <si>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</si>
  <si>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</si>
  <si>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</si>
  <si>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</si>
  <si>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</si>
  <si>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</si>
  <si>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</si>
  <si>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</si>
  <si>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</si>
  <si>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</si>
  <si>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</si>
  <si>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</si>
  <si>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</si>
  <si>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</si>
  <si>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</si>
  <si>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</si>
  <si>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</si>
  <si>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</si>
  <si>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</si>
  <si>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</si>
  <si>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</si>
  <si>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</si>
  <si>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</si>
  <si>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</si>
  <si>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</si>
  <si>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</si>
  <si>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</si>
  <si>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</si>
  <si>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</si>
  <si>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</si>
  <si>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</si>
  <si>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</si>
  <si>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</si>
  <si>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</si>
  <si>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</si>
  <si>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</si>
  <si>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</si>
  <si>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</si>
  <si>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</si>
  <si>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</si>
  <si>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</si>
  <si>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</si>
  <si>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</si>
  <si>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</si>
  <si>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</si>
  <si>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</si>
  <si>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</si>
  <si>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</si>
  <si>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</si>
  <si>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</si>
  <si>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</si>
  <si>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</si>
  <si>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</si>
  <si>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</si>
  <si>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</si>
  <si>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</si>
  <si>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</si>
  <si>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</si>
  <si>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</si>
  <si>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</si>
  <si>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</si>
  <si>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</si>
  <si>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</si>
  <si>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</si>
  <si>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</si>
  <si>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</si>
  <si>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</si>
  <si>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</si>
  <si>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</si>
  <si>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</si>
  <si>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</si>
  <si>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</si>
  <si>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</si>
  <si>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</si>
  <si>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</si>
  <si>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</si>
  <si>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</si>
  <si>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</si>
  <si>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</si>
  <si>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</si>
  <si>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</si>
  <si>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</si>
  <si>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</si>
  <si>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</si>
  <si>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</si>
  <si>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</si>
  <si>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</si>
  <si>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</si>
  <si>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</si>
  <si>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</si>
  <si>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</si>
  <si>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</si>
  <si>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</si>
  <si>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</si>
  <si>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</si>
  <si>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</si>
  <si>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</si>
  <si>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</si>
  <si>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</si>
  <si>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</si>
  <si>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</si>
  <si>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</si>
  <si>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</si>
  <si>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</si>
  <si>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</si>
  <si>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</si>
  <si>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</si>
  <si>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</si>
  <si>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</si>
  <si>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</si>
  <si>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</si>
  <si>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</si>
  <si>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</si>
  <si>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</si>
  <si>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</si>
  <si>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</si>
  <si>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</si>
  <si>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</si>
  <si>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</si>
  <si>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</si>
  <si>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</si>
  <si>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</si>
  <si>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</si>
  <si>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</si>
  <si>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</si>
  <si>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</si>
  <si>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</si>
  <si>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</si>
  <si>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</si>
  <si>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</si>
  <si>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</si>
  <si>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</si>
  <si>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</si>
  <si>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</si>
  <si>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</si>
  <si>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</si>
  <si>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</si>
  <si>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</si>
  <si>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</si>
  <si>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</si>
  <si>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</si>
  <si>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</si>
  <si>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</si>
  <si>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</si>
  <si>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</si>
  <si>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</si>
  <si>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</si>
  <si>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</si>
  <si>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</si>
  <si>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</si>
  <si>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</si>
  <si>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</si>
  <si>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</si>
  <si>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</si>
  <si>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</si>
  <si>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</si>
  <si>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</si>
  <si>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</si>
  <si>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</si>
  <si>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</si>
  <si>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</si>
  <si>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</si>
  <si>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</si>
  <si>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</si>
  <si>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</si>
  <si>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Budynek mieszkalny</t>
  </si>
  <si>
    <t>Oświetlenie uliczne</t>
  </si>
  <si>
    <t>2a</t>
  </si>
  <si>
    <t>Lokal mieszkalny MOPS</t>
  </si>
  <si>
    <t>Oświetlenie uliczne - Sygnalizacja świetlna</t>
  </si>
  <si>
    <t>Budowla - Boisko "ORLIK"</t>
  </si>
  <si>
    <t>Budynek - Szkoła</t>
  </si>
  <si>
    <t>Budynek - Żłobek</t>
  </si>
  <si>
    <t>Budynek gastronomiczny</t>
  </si>
  <si>
    <t>Lokal użytkowy</t>
  </si>
  <si>
    <t>Budynek - Szkoła, Hala sportowa</t>
  </si>
  <si>
    <t>Budynek użytkowy</t>
  </si>
  <si>
    <t>Budynek użytkowy - wielofunkcyjny</t>
  </si>
  <si>
    <t>Budynek użytkowy - Administracja</t>
  </si>
  <si>
    <t>Budowla - Tereny rekreacyjne Dębowa Polana"</t>
  </si>
  <si>
    <t>Budowla techniczna - pompownia ścieków</t>
  </si>
  <si>
    <t xml:space="preserve">Budynek użytkowy - OSP </t>
  </si>
  <si>
    <t>Budowla - Rynek</t>
  </si>
  <si>
    <t>Budynek użytkowy - Zarząd M. Tarnobrzeg</t>
  </si>
  <si>
    <t>Lokal użytkowy - Zarząd M. Tarnobrzeg</t>
  </si>
  <si>
    <t>Budynek - Przedszkole</t>
  </si>
  <si>
    <t>Budynek użytkowy - DPS</t>
  </si>
  <si>
    <t>Budowla - Tereny rekreacyjno-wypoczynkowy</t>
  </si>
  <si>
    <t>Budowla - Kompleks boisk sportowych</t>
  </si>
  <si>
    <t>Budowla - Cmentarz Wojenny</t>
  </si>
  <si>
    <t>Oświetlenie uliczne - Monitoring</t>
  </si>
  <si>
    <t>Budowla - Korty tenisowe</t>
  </si>
  <si>
    <t>Budowla - Tereny zielone, altana itp..</t>
  </si>
  <si>
    <t>Budowla techniczna - pompownia</t>
  </si>
  <si>
    <t>Budowla - Plac targowy</t>
  </si>
  <si>
    <t>Budynek - Urząd Miasta</t>
  </si>
  <si>
    <t>Budynek - CKZ, Szkoła</t>
  </si>
  <si>
    <t>Budynek użytkowy - SPZOZ</t>
  </si>
  <si>
    <t>Budynek użytkowy/mieszkalny</t>
  </si>
  <si>
    <t>Budowla techniczna - przepompownia wód deszczowych</t>
  </si>
  <si>
    <t>Budynek użytkowy - Kompleks boisk sportowych "ORLIK 2012"</t>
  </si>
  <si>
    <t>Budynek użytkowy - MOSiR Stadion, basen, hala sportowa</t>
  </si>
  <si>
    <t>Budynek użytkowy - MOPS</t>
  </si>
  <si>
    <t>Budynek użytkowy - Tarnob. Park Przem.-Techn, Hala Prod. i Inkubator Techn.</t>
  </si>
  <si>
    <t>Budowla techniczna - studnia głęb.</t>
  </si>
  <si>
    <t>Budowla techniczna - syrena alarmowa</t>
  </si>
  <si>
    <t>Budynek użytkowy - Obiekty sportowe</t>
  </si>
  <si>
    <t>Budynek użytkowy - Gmina Tarnobrzega</t>
  </si>
  <si>
    <t>Budynek użytkowy - "STADION"</t>
  </si>
  <si>
    <t>Budynek użytkowy - magazynowo-garażowy OSP</t>
  </si>
  <si>
    <t>Budynek użytkowy - Marina żeglarska</t>
  </si>
  <si>
    <t>Budynek użytkowy - Przychodnia lekarska</t>
  </si>
  <si>
    <t>Budynek użytkowy - Dom Ludowy</t>
  </si>
  <si>
    <t>Budynek użytkowy - Rodz. Dom dziecka</t>
  </si>
  <si>
    <t>Budynek użytkowy - Marina Żeglarska, Imprezy plenerowe</t>
  </si>
  <si>
    <t>Budynek użytkowy - toalet publicznych</t>
  </si>
  <si>
    <t>Edukacja</t>
  </si>
  <si>
    <t>kategoria_I</t>
  </si>
  <si>
    <t>kategoria_II</t>
  </si>
  <si>
    <t>Sport, Rekreacja</t>
  </si>
  <si>
    <t>Oświetlenie</t>
  </si>
  <si>
    <t>Inne - techniczne</t>
  </si>
  <si>
    <t>Inne - użytkowe</t>
  </si>
  <si>
    <t>wolumen (kWh)</t>
  </si>
  <si>
    <t>Strefa I</t>
  </si>
  <si>
    <t>Strefa II</t>
  </si>
  <si>
    <t>Strefa III</t>
  </si>
  <si>
    <t>001.</t>
  </si>
  <si>
    <t>010.</t>
  </si>
  <si>
    <t>011.</t>
  </si>
  <si>
    <t>012.</t>
  </si>
  <si>
    <t>013.</t>
  </si>
  <si>
    <t>014.</t>
  </si>
  <si>
    <t>015.</t>
  </si>
  <si>
    <t>016.</t>
  </si>
  <si>
    <t>017.</t>
  </si>
  <si>
    <t>018.</t>
  </si>
  <si>
    <t>019.</t>
  </si>
  <si>
    <t>002.</t>
  </si>
  <si>
    <t>020.</t>
  </si>
  <si>
    <t>021.</t>
  </si>
  <si>
    <t>022.</t>
  </si>
  <si>
    <t>023.</t>
  </si>
  <si>
    <t>024.</t>
  </si>
  <si>
    <t>025.</t>
  </si>
  <si>
    <t>026.</t>
  </si>
  <si>
    <t>027.</t>
  </si>
  <si>
    <t>028.</t>
  </si>
  <si>
    <t>029.</t>
  </si>
  <si>
    <t>030.</t>
  </si>
  <si>
    <t>031.</t>
  </si>
  <si>
    <t>032.</t>
  </si>
  <si>
    <t>033.</t>
  </si>
  <si>
    <t>034.</t>
  </si>
  <si>
    <t>035.</t>
  </si>
  <si>
    <t>037.</t>
  </si>
  <si>
    <t>038.</t>
  </si>
  <si>
    <t>039.</t>
  </si>
  <si>
    <t>004.</t>
  </si>
  <si>
    <t>040.</t>
  </si>
  <si>
    <t>041.</t>
  </si>
  <si>
    <t>042.</t>
  </si>
  <si>
    <t>043.</t>
  </si>
  <si>
    <t>044.</t>
  </si>
  <si>
    <t>045.</t>
  </si>
  <si>
    <t>046.</t>
  </si>
  <si>
    <t>047.</t>
  </si>
  <si>
    <t>048.</t>
  </si>
  <si>
    <t>049.</t>
  </si>
  <si>
    <t>050.</t>
  </si>
  <si>
    <t>051.</t>
  </si>
  <si>
    <t>052.</t>
  </si>
  <si>
    <t>054.</t>
  </si>
  <si>
    <t>055.</t>
  </si>
  <si>
    <t>056.</t>
  </si>
  <si>
    <t>057.</t>
  </si>
  <si>
    <t>058.</t>
  </si>
  <si>
    <t>059.</t>
  </si>
  <si>
    <t>003.</t>
  </si>
  <si>
    <t>036.</t>
  </si>
  <si>
    <t>006.</t>
  </si>
  <si>
    <t>060.</t>
  </si>
  <si>
    <t>061.</t>
  </si>
  <si>
    <t>062.</t>
  </si>
  <si>
    <t>063.</t>
  </si>
  <si>
    <t>064.</t>
  </si>
  <si>
    <t>065.</t>
  </si>
  <si>
    <t>066.</t>
  </si>
  <si>
    <t>067.</t>
  </si>
  <si>
    <t>068.</t>
  </si>
  <si>
    <t>069.</t>
  </si>
  <si>
    <t>007.</t>
  </si>
  <si>
    <t>070.</t>
  </si>
  <si>
    <t>071.</t>
  </si>
  <si>
    <t>072.</t>
  </si>
  <si>
    <t>073.</t>
  </si>
  <si>
    <t>074.</t>
  </si>
  <si>
    <t>075.</t>
  </si>
  <si>
    <t>076.</t>
  </si>
  <si>
    <t>077.</t>
  </si>
  <si>
    <t>078.</t>
  </si>
  <si>
    <t>079.</t>
  </si>
  <si>
    <t>008.</t>
  </si>
  <si>
    <t>080.</t>
  </si>
  <si>
    <t>081.</t>
  </si>
  <si>
    <t>082.</t>
  </si>
  <si>
    <t>083.</t>
  </si>
  <si>
    <t>085.</t>
  </si>
  <si>
    <t>086.</t>
  </si>
  <si>
    <t>087.</t>
  </si>
  <si>
    <t>088.</t>
  </si>
  <si>
    <t>089.</t>
  </si>
  <si>
    <t>009.</t>
  </si>
  <si>
    <t>090.</t>
  </si>
  <si>
    <t>091.</t>
  </si>
  <si>
    <t>092.</t>
  </si>
  <si>
    <t>093.</t>
  </si>
  <si>
    <t>094.</t>
  </si>
  <si>
    <t>095.</t>
  </si>
  <si>
    <t>096.</t>
  </si>
  <si>
    <t>097.</t>
  </si>
  <si>
    <t>098.</t>
  </si>
  <si>
    <t>099.</t>
  </si>
  <si>
    <t>053.</t>
  </si>
  <si>
    <t>C11</t>
  </si>
  <si>
    <t xml:space="preserve">C12B   </t>
  </si>
  <si>
    <t>C12B</t>
  </si>
  <si>
    <t>G11</t>
  </si>
  <si>
    <t>005.</t>
  </si>
  <si>
    <t>PROSUMENT (TAK/NIE)</t>
  </si>
  <si>
    <t>299.</t>
  </si>
  <si>
    <t xml:space="preserve">300. </t>
  </si>
  <si>
    <t>8672079199</t>
  </si>
  <si>
    <t>PRZEDSZKOLE NR 1</t>
  </si>
  <si>
    <t>PRZEDSZKOLE NR 17</t>
  </si>
  <si>
    <t>PRZEDSZKOLE NR 7</t>
  </si>
  <si>
    <t>480548108002313113</t>
  </si>
  <si>
    <t>480548108002313517</t>
  </si>
  <si>
    <t>480548108002313719</t>
  </si>
  <si>
    <t>480548208000055471</t>
  </si>
  <si>
    <t>TAK</t>
  </si>
  <si>
    <t>08/0150/0163/0</t>
  </si>
  <si>
    <t xml:space="preserve">08BU00033830                  </t>
  </si>
  <si>
    <t>KOSMONAUTÓW</t>
  </si>
  <si>
    <t xml:space="preserve">4         </t>
  </si>
  <si>
    <t>08/0150/0147/0</t>
  </si>
  <si>
    <t xml:space="preserve">08BU00033790                  </t>
  </si>
  <si>
    <t xml:space="preserve">7         </t>
  </si>
  <si>
    <t>08/000004940</t>
  </si>
  <si>
    <t xml:space="preserve">B081016020                    </t>
  </si>
  <si>
    <t xml:space="preserve">5         </t>
  </si>
  <si>
    <t>301.</t>
  </si>
  <si>
    <t>302.</t>
  </si>
  <si>
    <t xml:space="preserve">303. </t>
  </si>
  <si>
    <t>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</si>
</sst>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Fill="1"/>
    <xf numFmtId="0" fontId="0" fillId="0" borderId="0" xfId="0" quotePrefix="1" applyAlignment="1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2" fillId="0" borderId="0" xfId="0" applyFont="1" applyFill="1"/>
    <xf numFmtId="18" fontId="0" fillId="0" borderId="0" xfId="0" applyNumberFormat="1" applyFill="1"/>
    <xf numFmtId="0" fontId="0" fillId="0" borderId="0" xfId="0" quotePrefix="1" applyFill="1" applyAlignment="1"/>
    <xf numFmtId="0" fontId="3" fillId="0" borderId="0" xfId="1"/>
    <xf numFmtId="0" fontId="3" fillId="0" borderId="0" xfId="1" quotePrefix="1"/>
    <xf numFmtId="0" fontId="3" fillId="0" borderId="0" xfId="1" applyFill="1"/>
    <xf numFmtId="0" fontId="3" fillId="0" borderId="0" xfId="1" quotePrefix="1" applyFill="1"/>
  </cellXfs>
  <cellStyles count="2">
    <cellStyle name="Normalny" xfId="0" builtinId="0"/>
    <cellStyle name="Normalny_Arkusz1" xfId="1" xr:uid="{FDF8E3BD-80D5-4542-ADBC-CA5489FCC6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05"/>
  <sheetViews>
    <sheetView tabSelected="1" topLeftCell="J1" zoomScale="130" zoomScaleNormal="130" workbookViewId="0">
      <pane ySplit="3" topLeftCell="A28" activePane="bottomLeft" state="frozen"/>
      <selection pane="bottomLeft" activeCell="U296" sqref="U296"/>
    </sheetView>
  </sheetViews>
  <sheetFormatPr defaultRowHeight="15" x14ac:dyDescent="0.25"/>
  <cols>
    <col min="1" max="1" width="5.7109375" style="1" customWidth="1"/>
    <col min="2" max="2" width="13.85546875" customWidth="1"/>
    <col min="3" max="3" width="17.28515625" customWidth="1"/>
    <col min="4" max="4" width="25" customWidth="1"/>
    <col min="6" max="6" width="14.140625" customWidth="1"/>
    <col min="7" max="7" width="16.85546875" customWidth="1"/>
    <col min="8" max="8" width="20.42578125" customWidth="1"/>
    <col min="9" max="9" width="12.42578125" customWidth="1"/>
    <col min="10" max="10" width="6.28515625" customWidth="1"/>
    <col min="12" max="14" width="9.140625" style="1"/>
    <col min="15" max="15" width="14" style="1" customWidth="1"/>
    <col min="16" max="16" width="16.140625" customWidth="1"/>
    <col min="17" max="17" width="30.28515625" customWidth="1"/>
    <col min="18" max="18" width="29.7109375" bestFit="1" customWidth="1"/>
    <col min="19" max="19" width="28.85546875" customWidth="1"/>
    <col min="20" max="20" width="19" style="7" customWidth="1"/>
    <col min="21" max="21" width="19.5703125" customWidth="1"/>
  </cols>
  <sheetData>
    <row r="1" spans="1:21" x14ac:dyDescent="0.25">
      <c r="B1" s="1" t="s">
        <v>1183</v>
      </c>
      <c r="C1" s="1"/>
      <c r="D1" s="1"/>
      <c r="E1" s="1"/>
      <c r="F1" s="1"/>
      <c r="G1" s="1"/>
      <c r="H1" s="1"/>
      <c r="I1" s="1"/>
      <c r="J1" s="1"/>
      <c r="K1" s="1"/>
      <c r="P1" s="1"/>
      <c r="Q1" s="1"/>
      <c r="R1" s="1"/>
    </row>
    <row r="2" spans="1:21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P2" s="1"/>
      <c r="Q2" s="1"/>
      <c r="R2" s="1"/>
    </row>
    <row r="3" spans="1:21" x14ac:dyDescent="0.25">
      <c r="A3" s="9" t="s">
        <v>1184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1443</v>
      </c>
      <c r="M3" s="9" t="s">
        <v>1444</v>
      </c>
      <c r="N3" s="9" t="s">
        <v>1445</v>
      </c>
      <c r="O3" s="9" t="s">
        <v>1442</v>
      </c>
      <c r="P3" s="9" t="s">
        <v>11</v>
      </c>
      <c r="Q3" s="9" t="s">
        <v>12</v>
      </c>
      <c r="R3" s="9" t="s">
        <v>13</v>
      </c>
      <c r="S3" s="9" t="s">
        <v>1436</v>
      </c>
      <c r="T3" s="9" t="s">
        <v>1437</v>
      </c>
      <c r="U3" s="9" t="s">
        <v>1548</v>
      </c>
    </row>
    <row r="4" spans="1:21" x14ac:dyDescent="0.25">
      <c r="A4" s="4" t="s">
        <v>1446</v>
      </c>
      <c r="B4" s="3">
        <v>10578810</v>
      </c>
      <c r="C4" s="1" t="s">
        <v>14</v>
      </c>
      <c r="D4" s="2" t="s">
        <v>15</v>
      </c>
      <c r="E4" s="3" t="s">
        <v>16</v>
      </c>
      <c r="F4" s="1" t="s">
        <v>17</v>
      </c>
      <c r="G4" s="1" t="s">
        <v>17</v>
      </c>
      <c r="H4" s="1" t="s">
        <v>18</v>
      </c>
      <c r="I4" s="1">
        <v>12</v>
      </c>
      <c r="J4" s="1" t="s">
        <v>19</v>
      </c>
      <c r="K4" s="1" t="s">
        <v>1543</v>
      </c>
      <c r="L4" s="1">
        <v>746.74300000000005</v>
      </c>
      <c r="O4" s="1">
        <f>SUM(L4:N4)</f>
        <v>746.74300000000005</v>
      </c>
      <c r="P4" s="1">
        <v>8671023185</v>
      </c>
      <c r="Q4" s="1" t="s">
        <v>20</v>
      </c>
      <c r="R4" s="1" t="s">
        <v>21</v>
      </c>
      <c r="S4" s="1" t="s">
        <v>1395</v>
      </c>
      <c r="T4" s="8" t="s">
        <v>1441</v>
      </c>
      <c r="U4" t="s">
        <v>1573</v>
      </c>
    </row>
    <row r="5" spans="1:21" x14ac:dyDescent="0.25">
      <c r="A5" s="4" t="s">
        <v>1457</v>
      </c>
      <c r="B5" s="3">
        <v>10578810</v>
      </c>
      <c r="C5" s="1" t="s">
        <v>22</v>
      </c>
      <c r="D5" s="2" t="s">
        <v>23</v>
      </c>
      <c r="E5" s="3" t="s">
        <v>16</v>
      </c>
      <c r="F5" s="1" t="s">
        <v>17</v>
      </c>
      <c r="G5" s="1" t="s">
        <v>17</v>
      </c>
      <c r="H5" s="1" t="s">
        <v>24</v>
      </c>
      <c r="I5" s="1" t="s">
        <v>25</v>
      </c>
      <c r="J5" s="1" t="s">
        <v>19</v>
      </c>
      <c r="K5" s="1" t="s">
        <v>26</v>
      </c>
      <c r="L5" s="1">
        <v>3978.0237999999999</v>
      </c>
      <c r="O5" s="1">
        <f>SUM(L5:N5)</f>
        <v>3978.0237999999999</v>
      </c>
      <c r="P5" s="1">
        <v>8671023185</v>
      </c>
      <c r="Q5" s="1" t="s">
        <v>20</v>
      </c>
      <c r="R5" s="1" t="s">
        <v>27</v>
      </c>
      <c r="S5" s="1" t="s">
        <v>1395</v>
      </c>
      <c r="T5" s="8" t="s">
        <v>1441</v>
      </c>
      <c r="U5" s="1" t="s">
        <v>1573</v>
      </c>
    </row>
    <row r="6" spans="1:21" x14ac:dyDescent="0.25">
      <c r="A6" s="4" t="s">
        <v>1497</v>
      </c>
      <c r="B6" s="3">
        <v>10578810</v>
      </c>
      <c r="C6" s="1" t="s">
        <v>28</v>
      </c>
      <c r="D6" s="2" t="s">
        <v>29</v>
      </c>
      <c r="E6" s="3" t="s">
        <v>16</v>
      </c>
      <c r="F6" s="1" t="s">
        <v>17</v>
      </c>
      <c r="G6" s="1" t="s">
        <v>17</v>
      </c>
      <c r="H6" s="1" t="s">
        <v>30</v>
      </c>
      <c r="I6" s="1">
        <v>13</v>
      </c>
      <c r="J6" s="1" t="s">
        <v>19</v>
      </c>
      <c r="K6" s="1" t="s">
        <v>1543</v>
      </c>
      <c r="L6" s="1">
        <v>13178.8125</v>
      </c>
      <c r="O6" s="1">
        <f>SUM(L6:N6)</f>
        <v>13178.8125</v>
      </c>
      <c r="P6" s="1">
        <v>8671023185</v>
      </c>
      <c r="Q6" s="1" t="s">
        <v>20</v>
      </c>
      <c r="R6" s="1" t="s">
        <v>31</v>
      </c>
      <c r="S6" s="1" t="s">
        <v>1395</v>
      </c>
      <c r="T6" s="8" t="s">
        <v>1441</v>
      </c>
      <c r="U6" s="1" t="s">
        <v>1573</v>
      </c>
    </row>
    <row r="7" spans="1:21" x14ac:dyDescent="0.25">
      <c r="A7" s="4" t="s">
        <v>1477</v>
      </c>
      <c r="B7" s="3">
        <v>10578810</v>
      </c>
      <c r="C7" s="1" t="s">
        <v>32</v>
      </c>
      <c r="D7" s="2" t="s">
        <v>33</v>
      </c>
      <c r="E7" s="3" t="s">
        <v>16</v>
      </c>
      <c r="F7" s="1" t="s">
        <v>17</v>
      </c>
      <c r="G7" s="1" t="s">
        <v>17</v>
      </c>
      <c r="H7" s="1" t="s">
        <v>34</v>
      </c>
      <c r="I7" s="1">
        <v>3</v>
      </c>
      <c r="J7" s="1" t="s">
        <v>19</v>
      </c>
      <c r="K7" s="1" t="s">
        <v>26</v>
      </c>
      <c r="L7" s="1">
        <v>516.60159999999996</v>
      </c>
      <c r="O7" s="1">
        <f>SUM(L7:N7)</f>
        <v>516.60159999999996</v>
      </c>
      <c r="P7" s="1">
        <v>8671023185</v>
      </c>
      <c r="Q7" s="1" t="s">
        <v>20</v>
      </c>
      <c r="R7" s="1" t="s">
        <v>35</v>
      </c>
      <c r="S7" s="1" t="s">
        <v>1395</v>
      </c>
      <c r="T7" s="8" t="s">
        <v>1441</v>
      </c>
      <c r="U7" s="1" t="s">
        <v>1573</v>
      </c>
    </row>
    <row r="8" spans="1:21" x14ac:dyDescent="0.25">
      <c r="A8" s="4" t="s">
        <v>1547</v>
      </c>
      <c r="B8" s="3">
        <v>10577358</v>
      </c>
      <c r="C8" s="1" t="s">
        <v>36</v>
      </c>
      <c r="D8" s="2" t="s">
        <v>37</v>
      </c>
      <c r="E8" s="3" t="s">
        <v>16</v>
      </c>
      <c r="F8" s="1" t="s">
        <v>17</v>
      </c>
      <c r="G8" s="1" t="s">
        <v>17</v>
      </c>
      <c r="H8" s="1" t="s">
        <v>38</v>
      </c>
      <c r="I8" s="1">
        <v>44</v>
      </c>
      <c r="J8" s="1" t="s">
        <v>19</v>
      </c>
      <c r="K8" s="1" t="s">
        <v>1543</v>
      </c>
      <c r="L8" s="1">
        <v>7598.3</v>
      </c>
      <c r="O8" s="1">
        <f>SUM(L8:N8)</f>
        <v>7598.3</v>
      </c>
      <c r="P8" s="1">
        <v>8671833412</v>
      </c>
      <c r="Q8" s="1" t="s">
        <v>39</v>
      </c>
      <c r="R8" s="1" t="s">
        <v>40</v>
      </c>
      <c r="S8" t="s">
        <v>1395</v>
      </c>
      <c r="T8" s="8" t="s">
        <v>1441</v>
      </c>
      <c r="U8" s="1" t="s">
        <v>1573</v>
      </c>
    </row>
    <row r="9" spans="1:21" x14ac:dyDescent="0.25">
      <c r="A9" s="4" t="s">
        <v>1499</v>
      </c>
      <c r="B9" s="3">
        <v>10577201</v>
      </c>
      <c r="C9" s="1" t="s">
        <v>41</v>
      </c>
      <c r="D9" s="2" t="s">
        <v>42</v>
      </c>
      <c r="E9" s="3" t="s">
        <v>16</v>
      </c>
      <c r="F9" s="1" t="s">
        <v>17</v>
      </c>
      <c r="G9" s="1" t="s">
        <v>17</v>
      </c>
      <c r="H9" s="1" t="s">
        <v>43</v>
      </c>
      <c r="I9" s="1" t="s">
        <v>44</v>
      </c>
      <c r="J9" s="1">
        <v>32</v>
      </c>
      <c r="K9" s="1" t="s">
        <v>45</v>
      </c>
      <c r="O9" s="1">
        <f>SUM(L9:N9)</f>
        <v>0</v>
      </c>
      <c r="P9" s="1">
        <v>8671977128</v>
      </c>
      <c r="Q9" s="1" t="s">
        <v>46</v>
      </c>
      <c r="R9" s="1" t="s">
        <v>47</v>
      </c>
      <c r="S9" s="1" t="s">
        <v>1384</v>
      </c>
      <c r="T9" s="8" t="s">
        <v>1441</v>
      </c>
      <c r="U9" s="1" t="s">
        <v>1573</v>
      </c>
    </row>
    <row r="10" spans="1:21" x14ac:dyDescent="0.25">
      <c r="A10" s="4" t="s">
        <v>1510</v>
      </c>
      <c r="B10" s="3">
        <v>10577201</v>
      </c>
      <c r="C10" s="1" t="s">
        <v>48</v>
      </c>
      <c r="D10" s="2" t="s">
        <v>49</v>
      </c>
      <c r="E10" s="3" t="s">
        <v>16</v>
      </c>
      <c r="F10" s="1" t="s">
        <v>17</v>
      </c>
      <c r="G10" s="1" t="s">
        <v>17</v>
      </c>
      <c r="H10" s="1" t="s">
        <v>50</v>
      </c>
      <c r="I10" s="1" t="s">
        <v>51</v>
      </c>
      <c r="J10" s="1" t="s">
        <v>19</v>
      </c>
      <c r="K10" s="1" t="s">
        <v>52</v>
      </c>
      <c r="L10" s="1">
        <v>85591</v>
      </c>
      <c r="O10" s="1">
        <f>SUM(L10:N10)</f>
        <v>85591</v>
      </c>
      <c r="P10" s="1">
        <v>8671977128</v>
      </c>
      <c r="Q10" s="1" t="s">
        <v>46</v>
      </c>
      <c r="R10" s="1" t="s">
        <v>53</v>
      </c>
      <c r="S10" s="1" t="s">
        <v>1384</v>
      </c>
      <c r="T10" s="8" t="s">
        <v>1441</v>
      </c>
      <c r="U10" s="1" t="s">
        <v>1573</v>
      </c>
    </row>
    <row r="11" spans="1:21" x14ac:dyDescent="0.25">
      <c r="A11" s="4" t="s">
        <v>1521</v>
      </c>
      <c r="B11" s="3">
        <v>10577201</v>
      </c>
      <c r="C11" s="1" t="s">
        <v>54</v>
      </c>
      <c r="D11" s="2" t="s">
        <v>55</v>
      </c>
      <c r="E11" s="3" t="s">
        <v>16</v>
      </c>
      <c r="F11" s="1" t="s">
        <v>17</v>
      </c>
      <c r="G11" s="1" t="s">
        <v>17</v>
      </c>
      <c r="H11" s="1" t="s">
        <v>50</v>
      </c>
      <c r="I11" s="1" t="s">
        <v>56</v>
      </c>
      <c r="J11" s="1" t="s">
        <v>19</v>
      </c>
      <c r="K11" s="1" t="s">
        <v>52</v>
      </c>
      <c r="L11" s="1">
        <v>76430</v>
      </c>
      <c r="O11" s="1">
        <f>SUM(L11:N11)</f>
        <v>76430</v>
      </c>
      <c r="P11" s="1">
        <v>8671977128</v>
      </c>
      <c r="Q11" s="1" t="s">
        <v>46</v>
      </c>
      <c r="R11" s="1" t="s">
        <v>57</v>
      </c>
      <c r="S11" s="1" t="s">
        <v>1384</v>
      </c>
      <c r="T11" s="8" t="s">
        <v>1441</v>
      </c>
      <c r="U11" s="1" t="s">
        <v>1573</v>
      </c>
    </row>
    <row r="12" spans="1:21" x14ac:dyDescent="0.25">
      <c r="A12" s="4" t="s">
        <v>1531</v>
      </c>
      <c r="B12" s="3">
        <v>10577569</v>
      </c>
      <c r="C12" s="1" t="s">
        <v>58</v>
      </c>
      <c r="D12" s="2" t="s">
        <v>59</v>
      </c>
      <c r="E12" s="3" t="s">
        <v>16</v>
      </c>
      <c r="F12" s="1" t="s">
        <v>17</v>
      </c>
      <c r="G12" s="1" t="s">
        <v>17</v>
      </c>
      <c r="H12" s="1" t="s">
        <v>60</v>
      </c>
      <c r="I12" s="1" t="s">
        <v>61</v>
      </c>
      <c r="J12" s="1" t="s">
        <v>19</v>
      </c>
      <c r="K12" s="1" t="s">
        <v>52</v>
      </c>
      <c r="O12" s="1">
        <v>55022</v>
      </c>
      <c r="P12" s="1">
        <v>8671977128</v>
      </c>
      <c r="Q12" s="1" t="s">
        <v>62</v>
      </c>
      <c r="R12" s="1" t="s">
        <v>63</v>
      </c>
      <c r="S12" s="1" t="s">
        <v>1384</v>
      </c>
      <c r="T12" s="8" t="s">
        <v>1441</v>
      </c>
      <c r="U12" s="1" t="s">
        <v>1573</v>
      </c>
    </row>
    <row r="13" spans="1:21" x14ac:dyDescent="0.25">
      <c r="A13" s="4" t="s">
        <v>1447</v>
      </c>
      <c r="B13" s="3">
        <v>10577569</v>
      </c>
      <c r="C13" s="1" t="s">
        <v>64</v>
      </c>
      <c r="D13" s="2" t="s">
        <v>65</v>
      </c>
      <c r="E13" s="3" t="s">
        <v>16</v>
      </c>
      <c r="F13" s="1" t="s">
        <v>17</v>
      </c>
      <c r="G13" s="1" t="s">
        <v>17</v>
      </c>
      <c r="H13" s="1" t="s">
        <v>60</v>
      </c>
      <c r="I13" s="1">
        <v>26</v>
      </c>
      <c r="J13" s="1" t="s">
        <v>19</v>
      </c>
      <c r="K13" s="1" t="s">
        <v>52</v>
      </c>
      <c r="O13" s="1">
        <v>82413</v>
      </c>
      <c r="P13" s="1">
        <v>8671977128</v>
      </c>
      <c r="Q13" s="1" t="s">
        <v>62</v>
      </c>
      <c r="R13" s="1" t="s">
        <v>66</v>
      </c>
      <c r="S13" s="1" t="s">
        <v>1384</v>
      </c>
      <c r="T13" s="8" t="s">
        <v>1441</v>
      </c>
      <c r="U13" s="1" t="s">
        <v>1573</v>
      </c>
    </row>
    <row r="14" spans="1:21" x14ac:dyDescent="0.25">
      <c r="A14" s="4" t="s">
        <v>1448</v>
      </c>
      <c r="B14" s="3">
        <v>10577569</v>
      </c>
      <c r="C14" s="1" t="s">
        <v>67</v>
      </c>
      <c r="D14" s="2" t="s">
        <v>68</v>
      </c>
      <c r="E14" s="3" t="s">
        <v>16</v>
      </c>
      <c r="F14" s="1" t="s">
        <v>17</v>
      </c>
      <c r="G14" s="1" t="s">
        <v>17</v>
      </c>
      <c r="H14" s="1" t="s">
        <v>69</v>
      </c>
      <c r="I14" s="1" t="s">
        <v>70</v>
      </c>
      <c r="J14" s="1" t="s">
        <v>19</v>
      </c>
      <c r="K14" s="1" t="s">
        <v>71</v>
      </c>
      <c r="L14" s="1">
        <v>673</v>
      </c>
      <c r="O14" s="1">
        <f>SUM(L14:N14)</f>
        <v>673</v>
      </c>
      <c r="P14" s="1">
        <v>8671977128</v>
      </c>
      <c r="Q14" s="1" t="s">
        <v>62</v>
      </c>
      <c r="R14" s="1" t="s">
        <v>72</v>
      </c>
      <c r="S14" s="1" t="s">
        <v>1384</v>
      </c>
      <c r="T14" s="8" t="s">
        <v>1441</v>
      </c>
      <c r="U14" s="1" t="s">
        <v>1573</v>
      </c>
    </row>
    <row r="15" spans="1:21" x14ac:dyDescent="0.25">
      <c r="A15" s="4" t="s">
        <v>1449</v>
      </c>
      <c r="B15" s="3">
        <v>10577569</v>
      </c>
      <c r="C15" s="1" t="s">
        <v>73</v>
      </c>
      <c r="D15" s="2" t="s">
        <v>74</v>
      </c>
      <c r="E15" s="3" t="s">
        <v>16</v>
      </c>
      <c r="F15" s="1" t="s">
        <v>17</v>
      </c>
      <c r="G15" s="1" t="s">
        <v>17</v>
      </c>
      <c r="H15" s="1" t="s">
        <v>69</v>
      </c>
      <c r="I15" s="1" t="s">
        <v>70</v>
      </c>
      <c r="J15" s="1" t="s">
        <v>19</v>
      </c>
      <c r="K15" s="1" t="s">
        <v>71</v>
      </c>
      <c r="L15" s="1">
        <v>1305</v>
      </c>
      <c r="O15" s="1">
        <f>SUM(L15:N15)</f>
        <v>1305</v>
      </c>
      <c r="P15" s="1">
        <v>8671977128</v>
      </c>
      <c r="Q15" s="1" t="s">
        <v>62</v>
      </c>
      <c r="R15" s="1" t="s">
        <v>75</v>
      </c>
      <c r="S15" s="1" t="s">
        <v>1384</v>
      </c>
      <c r="T15" s="8" t="s">
        <v>1441</v>
      </c>
      <c r="U15" s="1" t="s">
        <v>1573</v>
      </c>
    </row>
    <row r="16" spans="1:21" x14ac:dyDescent="0.25">
      <c r="A16" s="4" t="s">
        <v>1450</v>
      </c>
      <c r="B16" s="3">
        <v>10577569</v>
      </c>
      <c r="C16" s="1" t="s">
        <v>76</v>
      </c>
      <c r="D16" s="2" t="s">
        <v>77</v>
      </c>
      <c r="E16" s="3" t="s">
        <v>16</v>
      </c>
      <c r="F16" s="1" t="s">
        <v>17</v>
      </c>
      <c r="G16" s="1" t="s">
        <v>17</v>
      </c>
      <c r="H16" s="1" t="s">
        <v>78</v>
      </c>
      <c r="I16" s="1" t="s">
        <v>79</v>
      </c>
      <c r="J16" s="1" t="s">
        <v>19</v>
      </c>
      <c r="K16" s="1" t="s">
        <v>1543</v>
      </c>
      <c r="O16" s="1">
        <f>SUM(L16:N16)</f>
        <v>0</v>
      </c>
      <c r="P16" s="1">
        <v>8671977128</v>
      </c>
      <c r="Q16" s="1" t="s">
        <v>62</v>
      </c>
      <c r="R16" s="1" t="s">
        <v>80</v>
      </c>
      <c r="S16" s="1" t="s">
        <v>1395</v>
      </c>
      <c r="T16" s="8" t="s">
        <v>1441</v>
      </c>
      <c r="U16" s="1" t="s">
        <v>1573</v>
      </c>
    </row>
    <row r="17" spans="1:21" x14ac:dyDescent="0.25">
      <c r="A17" s="4" t="s">
        <v>1451</v>
      </c>
      <c r="B17" s="3">
        <v>10577569</v>
      </c>
      <c r="C17" s="1" t="s">
        <v>81</v>
      </c>
      <c r="D17" s="2" t="s">
        <v>82</v>
      </c>
      <c r="E17" s="3" t="s">
        <v>16</v>
      </c>
      <c r="F17" s="1" t="s">
        <v>17</v>
      </c>
      <c r="G17" s="1" t="s">
        <v>17</v>
      </c>
      <c r="H17" s="1" t="s">
        <v>69</v>
      </c>
      <c r="I17" s="1" t="s">
        <v>83</v>
      </c>
      <c r="J17" s="1" t="s">
        <v>19</v>
      </c>
      <c r="K17" s="1" t="s">
        <v>1543</v>
      </c>
      <c r="O17" s="1">
        <v>2020</v>
      </c>
      <c r="P17" s="1">
        <v>8671977128</v>
      </c>
      <c r="Q17" s="1" t="s">
        <v>62</v>
      </c>
      <c r="R17" s="1" t="s">
        <v>84</v>
      </c>
      <c r="S17" s="1" t="s">
        <v>1417</v>
      </c>
      <c r="T17" s="8" t="s">
        <v>1441</v>
      </c>
      <c r="U17" s="1" t="s">
        <v>1573</v>
      </c>
    </row>
    <row r="18" spans="1:21" x14ac:dyDescent="0.25">
      <c r="A18" s="4" t="s">
        <v>1452</v>
      </c>
      <c r="B18" s="3">
        <v>10577569</v>
      </c>
      <c r="C18" s="1" t="s">
        <v>85</v>
      </c>
      <c r="D18" s="2" t="s">
        <v>86</v>
      </c>
      <c r="E18" s="3" t="s">
        <v>16</v>
      </c>
      <c r="F18" s="1" t="s">
        <v>17</v>
      </c>
      <c r="G18" s="1" t="s">
        <v>17</v>
      </c>
      <c r="H18" s="1" t="s">
        <v>87</v>
      </c>
      <c r="I18" s="1" t="s">
        <v>88</v>
      </c>
      <c r="J18" s="1" t="s">
        <v>19</v>
      </c>
      <c r="K18" s="1" t="s">
        <v>71</v>
      </c>
      <c r="O18" s="1">
        <v>14301</v>
      </c>
      <c r="P18" s="1">
        <v>8671977128</v>
      </c>
      <c r="Q18" s="1" t="s">
        <v>62</v>
      </c>
      <c r="R18" s="1" t="s">
        <v>89</v>
      </c>
      <c r="S18" s="1" t="s">
        <v>1395</v>
      </c>
      <c r="T18" s="8" t="s">
        <v>1441</v>
      </c>
      <c r="U18" s="1" t="s">
        <v>1573</v>
      </c>
    </row>
    <row r="19" spans="1:21" x14ac:dyDescent="0.25">
      <c r="A19" s="4" t="s">
        <v>1453</v>
      </c>
      <c r="B19" s="3">
        <v>10577569</v>
      </c>
      <c r="C19" s="1" t="s">
        <v>90</v>
      </c>
      <c r="D19" s="2" t="s">
        <v>91</v>
      </c>
      <c r="E19" s="3" t="s">
        <v>16</v>
      </c>
      <c r="F19" s="1" t="s">
        <v>17</v>
      </c>
      <c r="G19" s="1" t="s">
        <v>17</v>
      </c>
      <c r="H19" s="1" t="s">
        <v>87</v>
      </c>
      <c r="I19" s="1">
        <v>12</v>
      </c>
      <c r="J19" s="1" t="s">
        <v>19</v>
      </c>
      <c r="K19" s="1" t="s">
        <v>1543</v>
      </c>
      <c r="O19" s="1">
        <f>SUM(L19:N19)</f>
        <v>0</v>
      </c>
      <c r="P19" s="1">
        <v>8671977128</v>
      </c>
      <c r="Q19" s="1" t="s">
        <v>62</v>
      </c>
      <c r="R19" s="1" t="s">
        <v>92</v>
      </c>
      <c r="S19" s="1" t="s">
        <v>1393</v>
      </c>
      <c r="T19" s="8" t="s">
        <v>1441</v>
      </c>
      <c r="U19" s="1" t="s">
        <v>1573</v>
      </c>
    </row>
    <row r="20" spans="1:21" x14ac:dyDescent="0.25">
      <c r="A20" s="4" t="s">
        <v>1454</v>
      </c>
      <c r="B20" s="3">
        <v>10577569</v>
      </c>
      <c r="C20" s="1" t="s">
        <v>93</v>
      </c>
      <c r="D20" s="2" t="s">
        <v>94</v>
      </c>
      <c r="E20" s="3" t="s">
        <v>16</v>
      </c>
      <c r="F20" s="1" t="s">
        <v>17</v>
      </c>
      <c r="G20" s="1" t="s">
        <v>17</v>
      </c>
      <c r="H20" s="1" t="s">
        <v>87</v>
      </c>
      <c r="I20" s="1" t="s">
        <v>88</v>
      </c>
      <c r="J20" s="1" t="s">
        <v>95</v>
      </c>
      <c r="K20" s="1" t="s">
        <v>1543</v>
      </c>
      <c r="O20" s="1">
        <v>3</v>
      </c>
      <c r="P20" s="1">
        <v>8671977128</v>
      </c>
      <c r="Q20" s="1" t="s">
        <v>62</v>
      </c>
      <c r="R20" s="1" t="s">
        <v>96</v>
      </c>
      <c r="S20" s="1" t="s">
        <v>1384</v>
      </c>
      <c r="T20" s="8" t="s">
        <v>1441</v>
      </c>
      <c r="U20" s="1" t="s">
        <v>1573</v>
      </c>
    </row>
    <row r="21" spans="1:21" x14ac:dyDescent="0.25">
      <c r="A21" s="4" t="s">
        <v>1455</v>
      </c>
      <c r="B21" s="3">
        <v>90008336</v>
      </c>
      <c r="C21" s="1" t="s">
        <v>97</v>
      </c>
      <c r="D21" s="6" t="s">
        <v>98</v>
      </c>
      <c r="E21" s="3" t="s">
        <v>16</v>
      </c>
      <c r="F21" s="1" t="s">
        <v>99</v>
      </c>
      <c r="G21" s="1" t="s">
        <v>100</v>
      </c>
      <c r="H21" s="1" t="s">
        <v>101</v>
      </c>
      <c r="I21" s="1">
        <v>66</v>
      </c>
      <c r="J21" s="1"/>
      <c r="K21" s="1" t="s">
        <v>45</v>
      </c>
      <c r="L21" s="1">
        <v>69844</v>
      </c>
      <c r="O21" s="1">
        <f>SUM(L21:N21)</f>
        <v>69844</v>
      </c>
      <c r="P21" s="1">
        <v>8671977128</v>
      </c>
      <c r="Q21" s="1" t="s">
        <v>102</v>
      </c>
      <c r="R21" s="1" t="s">
        <v>103</v>
      </c>
      <c r="S21" s="1" t="s">
        <v>1384</v>
      </c>
      <c r="T21" s="8" t="s">
        <v>1441</v>
      </c>
      <c r="U21" s="1" t="s">
        <v>1573</v>
      </c>
    </row>
    <row r="22" spans="1:21" x14ac:dyDescent="0.25">
      <c r="A22" s="4" t="s">
        <v>1456</v>
      </c>
      <c r="B22" s="3">
        <v>90008336</v>
      </c>
      <c r="C22" s="1" t="s">
        <v>104</v>
      </c>
      <c r="D22" s="6" t="s">
        <v>105</v>
      </c>
      <c r="E22" s="3" t="s">
        <v>16</v>
      </c>
      <c r="F22" s="1" t="s">
        <v>99</v>
      </c>
      <c r="G22" s="1" t="s">
        <v>100</v>
      </c>
      <c r="H22" s="1" t="s">
        <v>106</v>
      </c>
      <c r="I22" s="1">
        <v>2</v>
      </c>
      <c r="J22" s="1"/>
      <c r="K22" s="1" t="s">
        <v>45</v>
      </c>
      <c r="L22" s="1">
        <v>85053</v>
      </c>
      <c r="O22" s="1">
        <f>SUM(L22:N22)</f>
        <v>85053</v>
      </c>
      <c r="P22" s="1">
        <v>8671977128</v>
      </c>
      <c r="Q22" s="1" t="s">
        <v>102</v>
      </c>
      <c r="R22" s="1" t="s">
        <v>107</v>
      </c>
      <c r="S22" s="1" t="s">
        <v>1384</v>
      </c>
      <c r="T22" s="8" t="s">
        <v>1441</v>
      </c>
      <c r="U22" s="1" t="s">
        <v>1573</v>
      </c>
    </row>
    <row r="23" spans="1:21" s="5" customFormat="1" x14ac:dyDescent="0.25">
      <c r="A23" s="10" t="s">
        <v>1458</v>
      </c>
      <c r="B23" s="11">
        <v>10577137</v>
      </c>
      <c r="C23" s="5" t="s">
        <v>108</v>
      </c>
      <c r="D23" s="12" t="s">
        <v>109</v>
      </c>
      <c r="E23" s="11" t="s">
        <v>16</v>
      </c>
      <c r="F23" s="5" t="s">
        <v>17</v>
      </c>
      <c r="G23" s="5" t="s">
        <v>17</v>
      </c>
      <c r="H23" s="5" t="s">
        <v>60</v>
      </c>
      <c r="I23" s="5">
        <v>20</v>
      </c>
      <c r="J23" s="5" t="s">
        <v>19</v>
      </c>
      <c r="K23" s="5" t="s">
        <v>1543</v>
      </c>
      <c r="L23" s="5">
        <v>38514</v>
      </c>
      <c r="O23" s="5">
        <f>SUM(L23:N23)</f>
        <v>38514</v>
      </c>
      <c r="P23" s="5">
        <v>8671990270</v>
      </c>
      <c r="Q23" s="5" t="s">
        <v>110</v>
      </c>
      <c r="R23" s="5" t="s">
        <v>111</v>
      </c>
      <c r="S23" s="5" t="s">
        <v>1416</v>
      </c>
      <c r="T23" s="13" t="s">
        <v>1441</v>
      </c>
      <c r="U23" s="1" t="s">
        <v>1573</v>
      </c>
    </row>
    <row r="24" spans="1:21" s="5" customFormat="1" x14ac:dyDescent="0.25">
      <c r="A24" s="10" t="s">
        <v>1459</v>
      </c>
      <c r="B24" s="11">
        <v>10576857</v>
      </c>
      <c r="C24" s="5" t="s">
        <v>112</v>
      </c>
      <c r="D24" s="12" t="s">
        <v>113</v>
      </c>
      <c r="E24" s="11" t="s">
        <v>114</v>
      </c>
      <c r="F24" s="5" t="s">
        <v>17</v>
      </c>
      <c r="G24" s="5" t="s">
        <v>17</v>
      </c>
      <c r="H24" s="5" t="s">
        <v>115</v>
      </c>
      <c r="I24" s="5">
        <v>133</v>
      </c>
      <c r="J24" s="5" t="s">
        <v>19</v>
      </c>
      <c r="K24" s="5" t="s">
        <v>1543</v>
      </c>
      <c r="L24" s="5">
        <v>4329</v>
      </c>
      <c r="O24" s="5">
        <f>SUM(L24:N24)</f>
        <v>4329</v>
      </c>
      <c r="P24" s="5">
        <v>8672079199</v>
      </c>
      <c r="Q24" s="5" t="s">
        <v>116</v>
      </c>
      <c r="R24" s="5" t="s">
        <v>117</v>
      </c>
      <c r="S24" s="5" t="s">
        <v>1400</v>
      </c>
      <c r="T24" s="13" t="s">
        <v>1441</v>
      </c>
      <c r="U24" s="1" t="s">
        <v>1573</v>
      </c>
    </row>
    <row r="25" spans="1:21" s="5" customFormat="1" x14ac:dyDescent="0.25">
      <c r="A25" s="10" t="s">
        <v>1460</v>
      </c>
      <c r="B25" s="11">
        <v>10576857</v>
      </c>
      <c r="C25" s="5" t="s">
        <v>118</v>
      </c>
      <c r="D25" s="12" t="s">
        <v>119</v>
      </c>
      <c r="E25" s="11" t="s">
        <v>16</v>
      </c>
      <c r="F25" s="5" t="s">
        <v>17</v>
      </c>
      <c r="G25" s="5" t="s">
        <v>17</v>
      </c>
      <c r="H25" s="5" t="s">
        <v>120</v>
      </c>
      <c r="I25" s="5" t="s">
        <v>121</v>
      </c>
      <c r="J25" s="5" t="s">
        <v>19</v>
      </c>
      <c r="K25" s="5" t="s">
        <v>1545</v>
      </c>
      <c r="L25" s="5">
        <v>10145</v>
      </c>
      <c r="M25" s="5">
        <v>19102</v>
      </c>
      <c r="O25" s="5">
        <f>SUM(L25:N25)</f>
        <v>29247</v>
      </c>
      <c r="P25" s="5">
        <v>8672079199</v>
      </c>
      <c r="Q25" s="5" t="s">
        <v>116</v>
      </c>
      <c r="R25" s="5" t="s">
        <v>122</v>
      </c>
      <c r="S25" s="5" t="s">
        <v>1385</v>
      </c>
      <c r="T25" s="13" t="s">
        <v>1439</v>
      </c>
      <c r="U25" s="1" t="s">
        <v>1573</v>
      </c>
    </row>
    <row r="26" spans="1:21" s="5" customFormat="1" x14ac:dyDescent="0.25">
      <c r="A26" s="10" t="s">
        <v>1461</v>
      </c>
      <c r="B26" s="11">
        <v>10576857</v>
      </c>
      <c r="C26" s="5" t="s">
        <v>123</v>
      </c>
      <c r="D26" s="12" t="s">
        <v>124</v>
      </c>
      <c r="E26" s="11" t="s">
        <v>16</v>
      </c>
      <c r="F26" s="5" t="s">
        <v>17</v>
      </c>
      <c r="G26" s="5" t="s">
        <v>17</v>
      </c>
      <c r="H26" s="5" t="s">
        <v>125</v>
      </c>
      <c r="I26" s="5" t="s">
        <v>126</v>
      </c>
      <c r="J26" s="5" t="s">
        <v>19</v>
      </c>
      <c r="K26" s="5" t="s">
        <v>1545</v>
      </c>
      <c r="L26" s="5">
        <v>2270</v>
      </c>
      <c r="M26" s="5">
        <v>4677</v>
      </c>
      <c r="O26" s="5">
        <f>SUM(L26:N26)</f>
        <v>6947</v>
      </c>
      <c r="P26" s="5">
        <v>8672079199</v>
      </c>
      <c r="Q26" s="5" t="s">
        <v>116</v>
      </c>
      <c r="R26" s="5" t="s">
        <v>127</v>
      </c>
      <c r="S26" s="5" t="s">
        <v>1385</v>
      </c>
      <c r="T26" s="13" t="s">
        <v>1439</v>
      </c>
      <c r="U26" s="1" t="s">
        <v>1573</v>
      </c>
    </row>
    <row r="27" spans="1:21" s="5" customFormat="1" x14ac:dyDescent="0.25">
      <c r="A27" s="10" t="s">
        <v>1462</v>
      </c>
      <c r="B27" s="11">
        <v>10576857</v>
      </c>
      <c r="C27" s="5" t="s">
        <v>128</v>
      </c>
      <c r="D27" s="12" t="s">
        <v>129</v>
      </c>
      <c r="E27" s="11" t="s">
        <v>16</v>
      </c>
      <c r="F27" s="5" t="s">
        <v>17</v>
      </c>
      <c r="G27" s="5" t="s">
        <v>17</v>
      </c>
      <c r="H27" s="5" t="s">
        <v>78</v>
      </c>
      <c r="I27" s="5" t="s">
        <v>121</v>
      </c>
      <c r="J27" s="5" t="s">
        <v>19</v>
      </c>
      <c r="K27" s="5" t="s">
        <v>1545</v>
      </c>
      <c r="L27" s="5">
        <v>1323</v>
      </c>
      <c r="M27" s="5">
        <v>2198</v>
      </c>
      <c r="O27" s="5">
        <f>SUM(L27:N27)</f>
        <v>3521</v>
      </c>
      <c r="P27" s="5">
        <v>8672079199</v>
      </c>
      <c r="Q27" s="5" t="s">
        <v>116</v>
      </c>
      <c r="R27" s="5" t="s">
        <v>130</v>
      </c>
      <c r="S27" s="5" t="s">
        <v>1385</v>
      </c>
      <c r="T27" s="13" t="s">
        <v>1439</v>
      </c>
      <c r="U27" s="1" t="s">
        <v>1573</v>
      </c>
    </row>
    <row r="28" spans="1:21" s="5" customFormat="1" x14ac:dyDescent="0.25">
      <c r="A28" s="10" t="s">
        <v>1463</v>
      </c>
      <c r="B28" s="11">
        <v>10576922</v>
      </c>
      <c r="C28" s="5" t="s">
        <v>131</v>
      </c>
      <c r="D28" s="12" t="s">
        <v>132</v>
      </c>
      <c r="E28" s="11" t="s">
        <v>16</v>
      </c>
      <c r="F28" s="5" t="s">
        <v>17</v>
      </c>
      <c r="G28" s="5" t="s">
        <v>17</v>
      </c>
      <c r="H28" s="5" t="s">
        <v>133</v>
      </c>
      <c r="I28" s="5">
        <v>10</v>
      </c>
      <c r="J28" s="5" t="s">
        <v>19</v>
      </c>
      <c r="K28" s="5" t="s">
        <v>1543</v>
      </c>
      <c r="L28" s="5">
        <v>20641</v>
      </c>
      <c r="O28" s="5">
        <f>SUM(L28:N28)</f>
        <v>20641</v>
      </c>
      <c r="P28" s="5">
        <v>8672079199</v>
      </c>
      <c r="Q28" s="5" t="s">
        <v>134</v>
      </c>
      <c r="R28" s="5" t="s">
        <v>135</v>
      </c>
      <c r="S28" s="5" t="s">
        <v>1390</v>
      </c>
      <c r="T28" s="13" t="s">
        <v>1435</v>
      </c>
      <c r="U28" s="1" t="s">
        <v>1573</v>
      </c>
    </row>
    <row r="29" spans="1:21" s="5" customFormat="1" x14ac:dyDescent="0.25">
      <c r="A29" s="10" t="s">
        <v>1464</v>
      </c>
      <c r="B29" s="11">
        <v>10576928</v>
      </c>
      <c r="C29" s="5" t="s">
        <v>136</v>
      </c>
      <c r="D29" s="12" t="s">
        <v>137</v>
      </c>
      <c r="E29" s="11" t="s">
        <v>16</v>
      </c>
      <c r="F29" s="5" t="s">
        <v>17</v>
      </c>
      <c r="G29" s="5" t="s">
        <v>17</v>
      </c>
      <c r="H29" s="5" t="s">
        <v>50</v>
      </c>
      <c r="I29" s="5">
        <v>5</v>
      </c>
      <c r="J29" s="5" t="s">
        <v>19</v>
      </c>
      <c r="K29" s="5" t="s">
        <v>1543</v>
      </c>
      <c r="L29" s="5">
        <v>12945</v>
      </c>
      <c r="O29" s="5">
        <f>SUM(L29:N29)</f>
        <v>12945</v>
      </c>
      <c r="P29" s="5">
        <v>8672079199</v>
      </c>
      <c r="Q29" s="5" t="s">
        <v>138</v>
      </c>
      <c r="R29" s="5" t="s">
        <v>139</v>
      </c>
      <c r="S29" s="5" t="s">
        <v>1415</v>
      </c>
      <c r="T29" s="13" t="s">
        <v>1435</v>
      </c>
      <c r="U29" s="1" t="s">
        <v>1573</v>
      </c>
    </row>
    <row r="30" spans="1:21" s="5" customFormat="1" x14ac:dyDescent="0.25">
      <c r="A30" s="10" t="s">
        <v>1465</v>
      </c>
      <c r="B30" s="11">
        <v>10576929</v>
      </c>
      <c r="C30" s="5" t="s">
        <v>140</v>
      </c>
      <c r="D30" s="12" t="s">
        <v>141</v>
      </c>
      <c r="E30" s="11" t="s">
        <v>16</v>
      </c>
      <c r="F30" s="5" t="s">
        <v>17</v>
      </c>
      <c r="G30" s="5" t="s">
        <v>17</v>
      </c>
      <c r="H30" s="5" t="s">
        <v>50</v>
      </c>
      <c r="I30" s="5">
        <v>1</v>
      </c>
      <c r="J30" s="5" t="s">
        <v>19</v>
      </c>
      <c r="K30" s="5" t="s">
        <v>1543</v>
      </c>
      <c r="L30" s="5">
        <v>40965</v>
      </c>
      <c r="O30" s="5">
        <f>SUM(L30:N30)</f>
        <v>40965</v>
      </c>
      <c r="P30" s="5">
        <v>8672079199</v>
      </c>
      <c r="Q30" s="5" t="s">
        <v>116</v>
      </c>
      <c r="R30" s="5" t="s">
        <v>142</v>
      </c>
      <c r="S30" s="5" t="s">
        <v>1390</v>
      </c>
      <c r="T30" s="13" t="s">
        <v>1435</v>
      </c>
      <c r="U30" s="1" t="s">
        <v>1573</v>
      </c>
    </row>
    <row r="31" spans="1:21" s="5" customFormat="1" x14ac:dyDescent="0.25">
      <c r="A31" s="10" t="s">
        <v>1466</v>
      </c>
      <c r="B31" s="11">
        <v>10576950</v>
      </c>
      <c r="C31" s="5" t="s">
        <v>143</v>
      </c>
      <c r="D31" s="12" t="s">
        <v>144</v>
      </c>
      <c r="E31" s="11" t="s">
        <v>16</v>
      </c>
      <c r="F31" s="5" t="s">
        <v>17</v>
      </c>
      <c r="G31" s="5" t="s">
        <v>17</v>
      </c>
      <c r="H31" s="5" t="s">
        <v>145</v>
      </c>
      <c r="I31" s="5">
        <v>13</v>
      </c>
      <c r="J31" s="5" t="s">
        <v>19</v>
      </c>
      <c r="K31" s="5" t="s">
        <v>1543</v>
      </c>
      <c r="L31" s="5">
        <v>14200</v>
      </c>
      <c r="O31" s="5">
        <f>SUM(L31:N31)</f>
        <v>14200</v>
      </c>
      <c r="P31" s="5">
        <v>8672079199</v>
      </c>
      <c r="Q31" s="5" t="s">
        <v>146</v>
      </c>
      <c r="R31" s="5" t="s">
        <v>147</v>
      </c>
      <c r="S31" s="5" t="s">
        <v>1390</v>
      </c>
      <c r="T31" s="13" t="s">
        <v>1435</v>
      </c>
      <c r="U31" s="1" t="s">
        <v>1573</v>
      </c>
    </row>
    <row r="32" spans="1:21" s="5" customFormat="1" x14ac:dyDescent="0.25">
      <c r="A32" s="10" t="s">
        <v>1467</v>
      </c>
      <c r="B32" s="11">
        <v>10576950</v>
      </c>
      <c r="C32" s="5" t="s">
        <v>148</v>
      </c>
      <c r="D32" s="12" t="s">
        <v>149</v>
      </c>
      <c r="E32" s="11" t="s">
        <v>16</v>
      </c>
      <c r="F32" s="5" t="s">
        <v>17</v>
      </c>
      <c r="G32" s="5" t="s">
        <v>17</v>
      </c>
      <c r="H32" s="5" t="s">
        <v>145</v>
      </c>
      <c r="I32" s="5">
        <v>13</v>
      </c>
      <c r="J32" s="5" t="s">
        <v>19</v>
      </c>
      <c r="K32" s="5" t="s">
        <v>1543</v>
      </c>
      <c r="L32" s="5">
        <v>13500</v>
      </c>
      <c r="O32" s="5">
        <f>SUM(L32:N32)</f>
        <v>13500</v>
      </c>
      <c r="P32" s="5">
        <v>8672079199</v>
      </c>
      <c r="Q32" s="5" t="s">
        <v>146</v>
      </c>
      <c r="R32" s="5" t="s">
        <v>150</v>
      </c>
      <c r="S32" s="5" t="s">
        <v>1390</v>
      </c>
      <c r="T32" s="13" t="s">
        <v>1435</v>
      </c>
      <c r="U32" s="1" t="s">
        <v>1573</v>
      </c>
    </row>
    <row r="33" spans="1:21" s="5" customFormat="1" x14ac:dyDescent="0.25">
      <c r="A33" s="10" t="s">
        <v>1468</v>
      </c>
      <c r="B33" s="11">
        <v>10576965</v>
      </c>
      <c r="C33" s="5" t="s">
        <v>151</v>
      </c>
      <c r="D33" s="12" t="s">
        <v>152</v>
      </c>
      <c r="E33" s="11" t="s">
        <v>16</v>
      </c>
      <c r="F33" s="5" t="s">
        <v>17</v>
      </c>
      <c r="G33" s="5" t="s">
        <v>17</v>
      </c>
      <c r="H33" s="5" t="s">
        <v>153</v>
      </c>
      <c r="I33" s="5" t="s">
        <v>154</v>
      </c>
      <c r="J33" s="5" t="s">
        <v>19</v>
      </c>
      <c r="K33" s="5" t="s">
        <v>1543</v>
      </c>
      <c r="L33" s="5">
        <v>3356</v>
      </c>
      <c r="O33" s="5">
        <f>SUM(L33:N33)</f>
        <v>3356</v>
      </c>
      <c r="P33" s="5">
        <v>8672079199</v>
      </c>
      <c r="Q33" s="5" t="s">
        <v>116</v>
      </c>
      <c r="R33" s="5" t="s">
        <v>155</v>
      </c>
      <c r="S33" s="5" t="s">
        <v>1407</v>
      </c>
      <c r="T33" s="13" t="s">
        <v>1438</v>
      </c>
      <c r="U33" s="1" t="s">
        <v>1573</v>
      </c>
    </row>
    <row r="34" spans="1:21" s="5" customFormat="1" x14ac:dyDescent="0.25">
      <c r="A34" s="10" t="s">
        <v>1469</v>
      </c>
      <c r="B34" s="11">
        <v>10576965</v>
      </c>
      <c r="C34" s="5" t="s">
        <v>156</v>
      </c>
      <c r="D34" s="12" t="s">
        <v>157</v>
      </c>
      <c r="E34" s="11" t="s">
        <v>16</v>
      </c>
      <c r="F34" s="5" t="s">
        <v>17</v>
      </c>
      <c r="G34" s="5" t="s">
        <v>17</v>
      </c>
      <c r="H34" s="5" t="s">
        <v>158</v>
      </c>
      <c r="I34" s="5" t="s">
        <v>159</v>
      </c>
      <c r="J34" s="5" t="s">
        <v>19</v>
      </c>
      <c r="K34" s="5" t="s">
        <v>1543</v>
      </c>
      <c r="L34" s="5">
        <v>8146.0000000000009</v>
      </c>
      <c r="O34" s="5">
        <f>SUM(L34:N34)</f>
        <v>8146.0000000000009</v>
      </c>
      <c r="P34" s="5">
        <v>8672079199</v>
      </c>
      <c r="Q34" s="5" t="s">
        <v>116</v>
      </c>
      <c r="R34" s="5" t="s">
        <v>160</v>
      </c>
      <c r="S34" s="5" t="s">
        <v>1407</v>
      </c>
      <c r="T34" s="13" t="s">
        <v>1438</v>
      </c>
      <c r="U34" s="1" t="s">
        <v>1573</v>
      </c>
    </row>
    <row r="35" spans="1:21" s="5" customFormat="1" x14ac:dyDescent="0.25">
      <c r="A35" s="10" t="s">
        <v>1470</v>
      </c>
      <c r="B35" s="11">
        <v>10576965</v>
      </c>
      <c r="C35" s="5" t="s">
        <v>161</v>
      </c>
      <c r="D35" s="12" t="s">
        <v>162</v>
      </c>
      <c r="E35" s="11" t="s">
        <v>16</v>
      </c>
      <c r="F35" s="5" t="s">
        <v>17</v>
      </c>
      <c r="G35" s="5" t="s">
        <v>17</v>
      </c>
      <c r="H35" s="5" t="s">
        <v>78</v>
      </c>
      <c r="I35" s="5">
        <v>7</v>
      </c>
      <c r="J35" s="5" t="s">
        <v>19</v>
      </c>
      <c r="K35" s="5" t="s">
        <v>1543</v>
      </c>
      <c r="L35" s="5">
        <v>7670</v>
      </c>
      <c r="O35" s="5">
        <f>SUM(L35:N35)</f>
        <v>7670</v>
      </c>
      <c r="P35" s="5">
        <v>8672079199</v>
      </c>
      <c r="Q35" s="5" t="s">
        <v>116</v>
      </c>
      <c r="R35" s="5" t="s">
        <v>163</v>
      </c>
      <c r="S35" s="5" t="s">
        <v>1414</v>
      </c>
      <c r="T35" s="13" t="s">
        <v>1441</v>
      </c>
      <c r="U35" s="1" t="s">
        <v>1573</v>
      </c>
    </row>
    <row r="36" spans="1:21" s="5" customFormat="1" x14ac:dyDescent="0.25">
      <c r="A36" s="10" t="s">
        <v>1471</v>
      </c>
      <c r="B36" s="11">
        <v>10576965</v>
      </c>
      <c r="C36" s="5" t="s">
        <v>164</v>
      </c>
      <c r="D36" s="12" t="s">
        <v>165</v>
      </c>
      <c r="E36" s="11" t="s">
        <v>16</v>
      </c>
      <c r="F36" s="5" t="s">
        <v>17</v>
      </c>
      <c r="G36" s="5" t="s">
        <v>17</v>
      </c>
      <c r="H36" s="5" t="s">
        <v>78</v>
      </c>
      <c r="I36" s="5">
        <v>7</v>
      </c>
      <c r="J36" s="5" t="s">
        <v>19</v>
      </c>
      <c r="K36" s="5" t="s">
        <v>1543</v>
      </c>
      <c r="L36" s="5">
        <v>76410</v>
      </c>
      <c r="O36" s="5">
        <f>SUM(L36:N36)</f>
        <v>76410</v>
      </c>
      <c r="P36" s="5">
        <v>8672079199</v>
      </c>
      <c r="Q36" s="5" t="s">
        <v>116</v>
      </c>
      <c r="R36" s="5" t="s">
        <v>166</v>
      </c>
      <c r="S36" s="5" t="s">
        <v>1414</v>
      </c>
      <c r="T36" s="13" t="s">
        <v>1441</v>
      </c>
      <c r="U36" s="1" t="s">
        <v>1573</v>
      </c>
    </row>
    <row r="37" spans="1:21" s="5" customFormat="1" x14ac:dyDescent="0.25">
      <c r="A37" s="10" t="s">
        <v>1472</v>
      </c>
      <c r="B37" s="11">
        <v>10576965</v>
      </c>
      <c r="C37" s="5" t="s">
        <v>167</v>
      </c>
      <c r="D37" s="12" t="s">
        <v>168</v>
      </c>
      <c r="E37" s="11" t="s">
        <v>16</v>
      </c>
      <c r="F37" s="5" t="s">
        <v>17</v>
      </c>
      <c r="G37" s="5" t="s">
        <v>17</v>
      </c>
      <c r="H37" s="5" t="s">
        <v>169</v>
      </c>
      <c r="I37" s="5">
        <v>27</v>
      </c>
      <c r="J37" s="5" t="s">
        <v>19</v>
      </c>
      <c r="K37" s="5" t="s">
        <v>1543</v>
      </c>
      <c r="L37" s="5">
        <v>5257</v>
      </c>
      <c r="O37" s="5">
        <f>SUM(L37:N37)</f>
        <v>5257</v>
      </c>
      <c r="P37" s="5">
        <v>8672079199</v>
      </c>
      <c r="Q37" s="5" t="s">
        <v>116</v>
      </c>
      <c r="R37" s="5" t="s">
        <v>170</v>
      </c>
      <c r="S37" s="5" t="s">
        <v>1426</v>
      </c>
      <c r="T37" s="13" t="s">
        <v>1441</v>
      </c>
      <c r="U37" s="1" t="s">
        <v>1573</v>
      </c>
    </row>
    <row r="38" spans="1:21" s="5" customFormat="1" x14ac:dyDescent="0.25">
      <c r="A38" s="10" t="s">
        <v>1473</v>
      </c>
      <c r="B38" s="11">
        <v>10576965</v>
      </c>
      <c r="C38" s="5" t="s">
        <v>171</v>
      </c>
      <c r="D38" s="12" t="s">
        <v>172</v>
      </c>
      <c r="E38" s="11" t="s">
        <v>16</v>
      </c>
      <c r="F38" s="5" t="s">
        <v>17</v>
      </c>
      <c r="G38" s="5" t="s">
        <v>17</v>
      </c>
      <c r="H38" s="5" t="s">
        <v>173</v>
      </c>
      <c r="I38" s="5">
        <v>32</v>
      </c>
      <c r="J38" s="5" t="s">
        <v>19</v>
      </c>
      <c r="K38" s="5" t="s">
        <v>1543</v>
      </c>
      <c r="L38" s="5">
        <v>31780</v>
      </c>
      <c r="O38" s="5">
        <f>SUM(L38:N38)</f>
        <v>31780</v>
      </c>
      <c r="P38" s="5">
        <v>8672079199</v>
      </c>
      <c r="Q38" s="5" t="s">
        <v>116</v>
      </c>
      <c r="R38" s="5" t="s">
        <v>174</v>
      </c>
      <c r="S38" s="5" t="s">
        <v>1414</v>
      </c>
      <c r="T38" s="13" t="s">
        <v>1441</v>
      </c>
      <c r="U38" s="1" t="s">
        <v>1573</v>
      </c>
    </row>
    <row r="39" spans="1:21" s="5" customFormat="1" x14ac:dyDescent="0.25">
      <c r="A39" s="10" t="s">
        <v>1498</v>
      </c>
      <c r="B39" s="11">
        <v>10576965</v>
      </c>
      <c r="C39" s="5" t="s">
        <v>175</v>
      </c>
      <c r="D39" s="12" t="s">
        <v>176</v>
      </c>
      <c r="E39" s="11" t="s">
        <v>16</v>
      </c>
      <c r="F39" s="5" t="s">
        <v>17</v>
      </c>
      <c r="G39" s="5" t="s">
        <v>17</v>
      </c>
      <c r="H39" s="5" t="s">
        <v>125</v>
      </c>
      <c r="I39" s="5" t="s">
        <v>177</v>
      </c>
      <c r="J39" s="5" t="s">
        <v>19</v>
      </c>
      <c r="K39" s="5" t="s">
        <v>1543</v>
      </c>
      <c r="L39" s="5">
        <v>11529</v>
      </c>
      <c r="O39" s="5">
        <f>SUM(L39:N39)</f>
        <v>11529</v>
      </c>
      <c r="P39" s="5">
        <v>8672079199</v>
      </c>
      <c r="Q39" s="5" t="s">
        <v>116</v>
      </c>
      <c r="R39" s="5" t="s">
        <v>178</v>
      </c>
      <c r="S39" s="5" t="s">
        <v>1427</v>
      </c>
      <c r="T39" s="13" t="s">
        <v>1438</v>
      </c>
      <c r="U39" s="1" t="s">
        <v>1573</v>
      </c>
    </row>
    <row r="40" spans="1:21" s="5" customFormat="1" x14ac:dyDescent="0.25">
      <c r="A40" s="10" t="s">
        <v>1474</v>
      </c>
      <c r="B40" s="11">
        <v>10576965</v>
      </c>
      <c r="C40" s="5" t="s">
        <v>179</v>
      </c>
      <c r="D40" s="12" t="s">
        <v>180</v>
      </c>
      <c r="E40" s="11" t="s">
        <v>16</v>
      </c>
      <c r="F40" s="5" t="s">
        <v>17</v>
      </c>
      <c r="G40" s="5" t="s">
        <v>17</v>
      </c>
      <c r="H40" s="5" t="s">
        <v>43</v>
      </c>
      <c r="I40" s="5" t="s">
        <v>181</v>
      </c>
      <c r="J40" s="5" t="s">
        <v>19</v>
      </c>
      <c r="K40" s="5" t="s">
        <v>26</v>
      </c>
      <c r="O40" s="5">
        <f>SUM(L40:N40)</f>
        <v>0</v>
      </c>
      <c r="P40" s="5">
        <v>8672079199</v>
      </c>
      <c r="Q40" s="5" t="s">
        <v>116</v>
      </c>
      <c r="R40" s="5" t="s">
        <v>182</v>
      </c>
      <c r="S40" s="5" t="s">
        <v>1413</v>
      </c>
      <c r="T40" s="13" t="s">
        <v>1441</v>
      </c>
      <c r="U40" s="1" t="s">
        <v>1573</v>
      </c>
    </row>
    <row r="41" spans="1:21" s="5" customFormat="1" x14ac:dyDescent="0.25">
      <c r="A41" s="10" t="s">
        <v>1475</v>
      </c>
      <c r="B41" s="11">
        <v>10576965</v>
      </c>
      <c r="C41" s="5" t="s">
        <v>183</v>
      </c>
      <c r="D41" s="12" t="s">
        <v>184</v>
      </c>
      <c r="E41" s="11" t="s">
        <v>16</v>
      </c>
      <c r="F41" s="5" t="s">
        <v>17</v>
      </c>
      <c r="G41" s="5" t="s">
        <v>17</v>
      </c>
      <c r="H41" s="5" t="s">
        <v>185</v>
      </c>
      <c r="I41" s="5">
        <v>34</v>
      </c>
      <c r="J41" s="5" t="s">
        <v>19</v>
      </c>
      <c r="K41" s="5" t="s">
        <v>1543</v>
      </c>
      <c r="O41" s="5">
        <f>SUM(L41:N41)</f>
        <v>0</v>
      </c>
      <c r="P41" s="5">
        <v>8672079199</v>
      </c>
      <c r="Q41" s="5" t="s">
        <v>116</v>
      </c>
      <c r="R41" s="5" t="s">
        <v>186</v>
      </c>
      <c r="S41" s="5" t="s">
        <v>1393</v>
      </c>
      <c r="T41" s="13" t="s">
        <v>1441</v>
      </c>
      <c r="U41" s="1" t="s">
        <v>1573</v>
      </c>
    </row>
    <row r="42" spans="1:21" s="5" customFormat="1" x14ac:dyDescent="0.25">
      <c r="A42" s="10" t="s">
        <v>1476</v>
      </c>
      <c r="B42" s="11">
        <v>10576965</v>
      </c>
      <c r="C42" s="5" t="s">
        <v>187</v>
      </c>
      <c r="D42" s="12" t="s">
        <v>188</v>
      </c>
      <c r="E42" s="11" t="s">
        <v>16</v>
      </c>
      <c r="F42" s="5" t="s">
        <v>17</v>
      </c>
      <c r="G42" s="5" t="s">
        <v>17</v>
      </c>
      <c r="H42" s="5" t="s">
        <v>133</v>
      </c>
      <c r="I42" s="5" t="s">
        <v>189</v>
      </c>
      <c r="J42" s="5" t="s">
        <v>19</v>
      </c>
      <c r="K42" s="5" t="s">
        <v>1543</v>
      </c>
      <c r="L42" s="5">
        <v>3156</v>
      </c>
      <c r="O42" s="5">
        <f>SUM(L42:N42)</f>
        <v>3156</v>
      </c>
      <c r="P42" s="5">
        <v>8672079199</v>
      </c>
      <c r="Q42" s="5" t="s">
        <v>116</v>
      </c>
      <c r="R42" s="5" t="s">
        <v>190</v>
      </c>
      <c r="S42" s="5" t="s">
        <v>1407</v>
      </c>
      <c r="T42" s="13" t="s">
        <v>1438</v>
      </c>
      <c r="U42" s="1" t="s">
        <v>1573</v>
      </c>
    </row>
    <row r="43" spans="1:21" s="5" customFormat="1" x14ac:dyDescent="0.25">
      <c r="A43" s="10" t="s">
        <v>1478</v>
      </c>
      <c r="B43" s="11">
        <v>10576965</v>
      </c>
      <c r="C43" s="5" t="s">
        <v>191</v>
      </c>
      <c r="D43" s="12" t="s">
        <v>192</v>
      </c>
      <c r="E43" s="11" t="s">
        <v>114</v>
      </c>
      <c r="F43" s="5" t="s">
        <v>17</v>
      </c>
      <c r="G43" s="5" t="s">
        <v>17</v>
      </c>
      <c r="H43" s="5" t="s">
        <v>115</v>
      </c>
      <c r="I43" s="5" t="s">
        <v>193</v>
      </c>
      <c r="J43" s="5" t="s">
        <v>19</v>
      </c>
      <c r="K43" s="5" t="s">
        <v>1543</v>
      </c>
      <c r="L43" s="5">
        <v>4458</v>
      </c>
      <c r="O43" s="5">
        <f>SUM(L43:N43)</f>
        <v>4458</v>
      </c>
      <c r="P43" s="5">
        <v>8672079199</v>
      </c>
      <c r="Q43" s="5" t="s">
        <v>116</v>
      </c>
      <c r="R43" s="5" t="s">
        <v>194</v>
      </c>
      <c r="S43" s="5" t="s">
        <v>1419</v>
      </c>
      <c r="T43" s="13" t="s">
        <v>1438</v>
      </c>
      <c r="U43" s="1" t="s">
        <v>1573</v>
      </c>
    </row>
    <row r="44" spans="1:21" s="5" customFormat="1" x14ac:dyDescent="0.25">
      <c r="A44" s="10" t="s">
        <v>1479</v>
      </c>
      <c r="B44" s="11">
        <v>10576965</v>
      </c>
      <c r="C44" s="5" t="s">
        <v>195</v>
      </c>
      <c r="D44" s="12" t="s">
        <v>196</v>
      </c>
      <c r="E44" s="11" t="s">
        <v>114</v>
      </c>
      <c r="F44" s="5" t="s">
        <v>17</v>
      </c>
      <c r="G44" s="5" t="s">
        <v>17</v>
      </c>
      <c r="H44" s="5" t="s">
        <v>115</v>
      </c>
      <c r="I44" s="5" t="s">
        <v>197</v>
      </c>
      <c r="J44" s="5">
        <v>1058</v>
      </c>
      <c r="K44" s="5" t="s">
        <v>1543</v>
      </c>
      <c r="L44" s="5">
        <v>405</v>
      </c>
      <c r="O44" s="5">
        <f>SUM(L44:N44)</f>
        <v>405</v>
      </c>
      <c r="P44" s="5">
        <v>8672079199</v>
      </c>
      <c r="Q44" s="5" t="s">
        <v>116</v>
      </c>
      <c r="R44" s="5" t="s">
        <v>198</v>
      </c>
      <c r="S44" s="5" t="s">
        <v>1428</v>
      </c>
      <c r="T44" s="13" t="s">
        <v>1441</v>
      </c>
      <c r="U44" s="1" t="s">
        <v>1573</v>
      </c>
    </row>
    <row r="45" spans="1:21" s="5" customFormat="1" x14ac:dyDescent="0.25">
      <c r="A45" s="10" t="s">
        <v>1480</v>
      </c>
      <c r="B45" s="11">
        <v>10576965</v>
      </c>
      <c r="C45" s="5" t="s">
        <v>199</v>
      </c>
      <c r="D45" s="12" t="s">
        <v>200</v>
      </c>
      <c r="E45" s="11" t="s">
        <v>16</v>
      </c>
      <c r="F45" s="5" t="s">
        <v>17</v>
      </c>
      <c r="G45" s="5" t="s">
        <v>17</v>
      </c>
      <c r="H45" s="5" t="s">
        <v>201</v>
      </c>
      <c r="I45" s="5" t="s">
        <v>121</v>
      </c>
      <c r="J45" s="5" t="s">
        <v>19</v>
      </c>
      <c r="K45" s="5" t="s">
        <v>26</v>
      </c>
      <c r="L45" s="5">
        <v>868</v>
      </c>
      <c r="O45" s="5">
        <f>SUM(L45:N45)</f>
        <v>868</v>
      </c>
      <c r="P45" s="5">
        <v>8672079199</v>
      </c>
      <c r="Q45" s="5" t="s">
        <v>116</v>
      </c>
      <c r="R45" s="5" t="s">
        <v>202</v>
      </c>
      <c r="S45" s="5" t="s">
        <v>1385</v>
      </c>
      <c r="T45" s="13" t="s">
        <v>1439</v>
      </c>
      <c r="U45" s="1" t="s">
        <v>1573</v>
      </c>
    </row>
    <row r="46" spans="1:21" s="5" customFormat="1" x14ac:dyDescent="0.25">
      <c r="A46" s="10" t="s">
        <v>1481</v>
      </c>
      <c r="B46" s="11">
        <v>10576965</v>
      </c>
      <c r="C46" s="5" t="s">
        <v>203</v>
      </c>
      <c r="D46" s="12" t="s">
        <v>204</v>
      </c>
      <c r="E46" s="11" t="s">
        <v>16</v>
      </c>
      <c r="F46" s="5" t="s">
        <v>17</v>
      </c>
      <c r="G46" s="5" t="s">
        <v>17</v>
      </c>
      <c r="H46" s="5" t="s">
        <v>205</v>
      </c>
      <c r="I46" s="5" t="s">
        <v>121</v>
      </c>
      <c r="J46" s="5" t="s">
        <v>19</v>
      </c>
      <c r="K46" s="5" t="s">
        <v>26</v>
      </c>
      <c r="L46" s="5">
        <v>2501</v>
      </c>
      <c r="O46" s="5">
        <f>SUM(L46:N46)</f>
        <v>2501</v>
      </c>
      <c r="P46" s="5">
        <v>8672079199</v>
      </c>
      <c r="Q46" s="5" t="s">
        <v>116</v>
      </c>
      <c r="R46" s="5" t="s">
        <v>206</v>
      </c>
      <c r="S46" s="5" t="s">
        <v>1388</v>
      </c>
      <c r="T46" s="13" t="s">
        <v>1439</v>
      </c>
      <c r="U46" s="1" t="s">
        <v>1573</v>
      </c>
    </row>
    <row r="47" spans="1:21" s="5" customFormat="1" x14ac:dyDescent="0.25">
      <c r="A47" s="10" t="s">
        <v>1482</v>
      </c>
      <c r="B47" s="11">
        <v>10576965</v>
      </c>
      <c r="C47" s="5" t="s">
        <v>207</v>
      </c>
      <c r="D47" s="12" t="s">
        <v>208</v>
      </c>
      <c r="E47" s="11" t="s">
        <v>16</v>
      </c>
      <c r="F47" s="5" t="s">
        <v>17</v>
      </c>
      <c r="G47" s="5" t="s">
        <v>17</v>
      </c>
      <c r="H47" s="5" t="s">
        <v>78</v>
      </c>
      <c r="I47" s="5">
        <v>77</v>
      </c>
      <c r="J47" s="5" t="s">
        <v>19</v>
      </c>
      <c r="K47" s="5" t="s">
        <v>1543</v>
      </c>
      <c r="L47" s="5">
        <v>552</v>
      </c>
      <c r="O47" s="5">
        <f>SUM(L47:N47)</f>
        <v>552</v>
      </c>
      <c r="P47" s="5">
        <v>8672079199</v>
      </c>
      <c r="Q47" s="5" t="s">
        <v>116</v>
      </c>
      <c r="R47" s="5" t="s">
        <v>209</v>
      </c>
      <c r="S47" s="5" t="s">
        <v>1412</v>
      </c>
      <c r="T47" s="13" t="s">
        <v>1440</v>
      </c>
      <c r="U47" s="1" t="s">
        <v>1573</v>
      </c>
    </row>
    <row r="48" spans="1:21" s="5" customFormat="1" x14ac:dyDescent="0.25">
      <c r="A48" s="10" t="s">
        <v>1483</v>
      </c>
      <c r="B48" s="11">
        <v>10576965</v>
      </c>
      <c r="C48" s="5" t="s">
        <v>210</v>
      </c>
      <c r="D48" s="12" t="s">
        <v>211</v>
      </c>
      <c r="E48" s="11" t="s">
        <v>16</v>
      </c>
      <c r="F48" s="5" t="s">
        <v>17</v>
      </c>
      <c r="G48" s="5" t="s">
        <v>17</v>
      </c>
      <c r="H48" s="5" t="s">
        <v>212</v>
      </c>
      <c r="I48" s="5" t="s">
        <v>213</v>
      </c>
      <c r="J48" s="5" t="s">
        <v>19</v>
      </c>
      <c r="K48" s="5" t="s">
        <v>1543</v>
      </c>
      <c r="L48" s="5">
        <v>247</v>
      </c>
      <c r="O48" s="5">
        <f>SUM(L48:N48)</f>
        <v>247</v>
      </c>
      <c r="P48" s="5">
        <v>8672079199</v>
      </c>
      <c r="Q48" s="5" t="s">
        <v>116</v>
      </c>
      <c r="R48" s="5" t="s">
        <v>214</v>
      </c>
      <c r="S48" s="5" t="s">
        <v>1411</v>
      </c>
      <c r="T48" s="13" t="s">
        <v>1438</v>
      </c>
      <c r="U48" s="1" t="s">
        <v>1573</v>
      </c>
    </row>
    <row r="49" spans="1:21" s="5" customFormat="1" x14ac:dyDescent="0.25">
      <c r="A49" s="10" t="s">
        <v>1484</v>
      </c>
      <c r="B49" s="11">
        <v>10576965</v>
      </c>
      <c r="C49" s="5" t="s">
        <v>215</v>
      </c>
      <c r="D49" s="12" t="s">
        <v>216</v>
      </c>
      <c r="E49" s="11" t="s">
        <v>16</v>
      </c>
      <c r="F49" s="5" t="s">
        <v>17</v>
      </c>
      <c r="G49" s="5" t="s">
        <v>17</v>
      </c>
      <c r="H49" s="5" t="s">
        <v>217</v>
      </c>
      <c r="I49" s="5" t="s">
        <v>121</v>
      </c>
      <c r="J49" s="5" t="s">
        <v>218</v>
      </c>
      <c r="K49" s="5" t="s">
        <v>1543</v>
      </c>
      <c r="L49" s="5">
        <v>2539</v>
      </c>
      <c r="O49" s="5">
        <f>SUM(L49:N49)</f>
        <v>2539</v>
      </c>
      <c r="P49" s="5">
        <v>8672079199</v>
      </c>
      <c r="Q49" s="5" t="s">
        <v>116</v>
      </c>
      <c r="R49" s="5" t="s">
        <v>219</v>
      </c>
      <c r="S49" s="5" t="s">
        <v>1410</v>
      </c>
      <c r="T49" s="13" t="s">
        <v>1438</v>
      </c>
      <c r="U49" s="1" t="s">
        <v>1573</v>
      </c>
    </row>
    <row r="50" spans="1:21" s="5" customFormat="1" x14ac:dyDescent="0.25">
      <c r="A50" s="10" t="s">
        <v>1485</v>
      </c>
      <c r="B50" s="11">
        <v>10576965</v>
      </c>
      <c r="C50" s="5" t="s">
        <v>220</v>
      </c>
      <c r="D50" s="12" t="s">
        <v>221</v>
      </c>
      <c r="E50" s="11" t="s">
        <v>16</v>
      </c>
      <c r="F50" s="5" t="s">
        <v>17</v>
      </c>
      <c r="G50" s="5" t="s">
        <v>17</v>
      </c>
      <c r="H50" s="5" t="s">
        <v>222</v>
      </c>
      <c r="I50" s="5" t="s">
        <v>121</v>
      </c>
      <c r="J50" s="5" t="s">
        <v>19</v>
      </c>
      <c r="K50" s="5" t="s">
        <v>1543</v>
      </c>
      <c r="L50" s="5">
        <v>244</v>
      </c>
      <c r="O50" s="5">
        <f>SUM(L50:N50)</f>
        <v>244</v>
      </c>
      <c r="P50" s="5">
        <v>8672079199</v>
      </c>
      <c r="Q50" s="5" t="s">
        <v>116</v>
      </c>
      <c r="R50" s="5" t="s">
        <v>223</v>
      </c>
      <c r="S50" s="5" t="s">
        <v>1409</v>
      </c>
      <c r="T50" s="13" t="s">
        <v>1439</v>
      </c>
      <c r="U50" s="1" t="s">
        <v>1573</v>
      </c>
    </row>
    <row r="51" spans="1:21" s="5" customFormat="1" x14ac:dyDescent="0.25">
      <c r="A51" s="10" t="s">
        <v>1486</v>
      </c>
      <c r="B51" s="11">
        <v>10576965</v>
      </c>
      <c r="C51" s="5" t="s">
        <v>224</v>
      </c>
      <c r="D51" s="12" t="s">
        <v>225</v>
      </c>
      <c r="E51" s="11" t="s">
        <v>16</v>
      </c>
      <c r="F51" s="5" t="s">
        <v>17</v>
      </c>
      <c r="G51" s="5" t="s">
        <v>17</v>
      </c>
      <c r="H51" s="5" t="s">
        <v>226</v>
      </c>
      <c r="I51" s="5" t="s">
        <v>121</v>
      </c>
      <c r="J51" s="5" t="s">
        <v>19</v>
      </c>
      <c r="K51" s="5" t="s">
        <v>1543</v>
      </c>
      <c r="L51" s="5">
        <v>0</v>
      </c>
      <c r="O51" s="5">
        <f>SUM(L51:N51)</f>
        <v>0</v>
      </c>
      <c r="P51" s="5">
        <v>8672079199</v>
      </c>
      <c r="Q51" s="5" t="s">
        <v>116</v>
      </c>
      <c r="R51" s="5" t="s">
        <v>227</v>
      </c>
      <c r="S51" s="5" t="s">
        <v>1408</v>
      </c>
      <c r="T51" s="13" t="s">
        <v>1439</v>
      </c>
      <c r="U51" s="1" t="s">
        <v>1573</v>
      </c>
    </row>
    <row r="52" spans="1:21" s="5" customFormat="1" x14ac:dyDescent="0.25">
      <c r="A52" s="10" t="s">
        <v>1487</v>
      </c>
      <c r="B52" s="11">
        <v>10576988</v>
      </c>
      <c r="C52" s="5" t="s">
        <v>228</v>
      </c>
      <c r="D52" s="12" t="s">
        <v>229</v>
      </c>
      <c r="E52" s="11" t="s">
        <v>16</v>
      </c>
      <c r="F52" s="5" t="s">
        <v>17</v>
      </c>
      <c r="G52" s="5" t="s">
        <v>17</v>
      </c>
      <c r="H52" s="5" t="s">
        <v>50</v>
      </c>
      <c r="I52" s="5">
        <v>18</v>
      </c>
      <c r="J52" s="5" t="s">
        <v>19</v>
      </c>
      <c r="K52" s="5" t="s">
        <v>1543</v>
      </c>
      <c r="L52" s="5">
        <v>24715</v>
      </c>
      <c r="O52" s="5">
        <f>SUM(L52:N52)</f>
        <v>24715</v>
      </c>
      <c r="P52" s="5">
        <v>8672079199</v>
      </c>
      <c r="Q52" s="5" t="s">
        <v>230</v>
      </c>
      <c r="R52" s="5" t="s">
        <v>231</v>
      </c>
      <c r="S52" s="5" t="s">
        <v>1390</v>
      </c>
      <c r="T52" s="13" t="s">
        <v>1435</v>
      </c>
      <c r="U52" s="1" t="s">
        <v>1573</v>
      </c>
    </row>
    <row r="53" spans="1:21" s="5" customFormat="1" x14ac:dyDescent="0.25">
      <c r="A53" s="10" t="s">
        <v>1488</v>
      </c>
      <c r="B53" s="11">
        <v>10577075</v>
      </c>
      <c r="C53" s="5" t="s">
        <v>232</v>
      </c>
      <c r="D53" s="12" t="s">
        <v>233</v>
      </c>
      <c r="E53" s="11" t="s">
        <v>16</v>
      </c>
      <c r="F53" s="5" t="s">
        <v>17</v>
      </c>
      <c r="G53" s="5" t="s">
        <v>17</v>
      </c>
      <c r="H53" s="5" t="s">
        <v>153</v>
      </c>
      <c r="I53" s="5">
        <v>1</v>
      </c>
      <c r="J53" s="5" t="s">
        <v>19</v>
      </c>
      <c r="K53" s="5" t="s">
        <v>1543</v>
      </c>
      <c r="L53" s="5">
        <v>29524</v>
      </c>
      <c r="O53" s="5">
        <f>SUM(L53:N53)</f>
        <v>29524</v>
      </c>
      <c r="P53" s="5">
        <v>8672079199</v>
      </c>
      <c r="Q53" s="5" t="s">
        <v>234</v>
      </c>
      <c r="R53" s="5" t="s">
        <v>235</v>
      </c>
      <c r="S53" s="5" t="s">
        <v>1390</v>
      </c>
      <c r="T53" s="13" t="s">
        <v>1435</v>
      </c>
      <c r="U53" s="1" t="s">
        <v>1573</v>
      </c>
    </row>
    <row r="54" spans="1:21" s="5" customFormat="1" x14ac:dyDescent="0.25">
      <c r="A54" s="10" t="s">
        <v>1489</v>
      </c>
      <c r="B54" s="11">
        <v>10577172</v>
      </c>
      <c r="C54" s="5" t="s">
        <v>236</v>
      </c>
      <c r="D54" s="12" t="s">
        <v>237</v>
      </c>
      <c r="E54" s="11" t="s">
        <v>16</v>
      </c>
      <c r="F54" s="5" t="s">
        <v>17</v>
      </c>
      <c r="G54" s="5" t="s">
        <v>17</v>
      </c>
      <c r="H54" s="5" t="s">
        <v>153</v>
      </c>
      <c r="I54" s="5">
        <v>7</v>
      </c>
      <c r="J54" s="5" t="s">
        <v>19</v>
      </c>
      <c r="K54" s="5" t="s">
        <v>1543</v>
      </c>
      <c r="L54" s="5">
        <v>5273</v>
      </c>
      <c r="O54" s="5">
        <f>SUM(L54:N54)</f>
        <v>5273</v>
      </c>
      <c r="P54" s="5">
        <v>8672079199</v>
      </c>
      <c r="Q54" s="5" t="s">
        <v>238</v>
      </c>
      <c r="R54" s="5" t="s">
        <v>239</v>
      </c>
      <c r="S54" s="5" t="s">
        <v>1404</v>
      </c>
      <c r="T54" s="13" t="s">
        <v>1435</v>
      </c>
      <c r="U54" s="1" t="s">
        <v>1573</v>
      </c>
    </row>
    <row r="55" spans="1:21" s="5" customFormat="1" x14ac:dyDescent="0.25">
      <c r="A55" s="10" t="s">
        <v>1490</v>
      </c>
      <c r="B55" s="11">
        <v>10577282</v>
      </c>
      <c r="C55" s="5" t="s">
        <v>240</v>
      </c>
      <c r="D55" s="12" t="s">
        <v>241</v>
      </c>
      <c r="E55" s="11" t="s">
        <v>16</v>
      </c>
      <c r="F55" s="5" t="s">
        <v>17</v>
      </c>
      <c r="G55" s="5" t="s">
        <v>17</v>
      </c>
      <c r="H55" s="5" t="s">
        <v>212</v>
      </c>
      <c r="I55" s="5">
        <v>1</v>
      </c>
      <c r="J55" s="5" t="s">
        <v>19</v>
      </c>
      <c r="K55" s="5" t="s">
        <v>1543</v>
      </c>
      <c r="L55" s="5">
        <v>2240</v>
      </c>
      <c r="O55" s="5">
        <f>SUM(L55:N55)</f>
        <v>2240</v>
      </c>
      <c r="P55" s="5">
        <v>8672079199</v>
      </c>
      <c r="Q55" s="5" t="s">
        <v>242</v>
      </c>
      <c r="R55" s="5" t="s">
        <v>243</v>
      </c>
      <c r="S55" s="5" t="s">
        <v>1390</v>
      </c>
      <c r="T55" s="13" t="s">
        <v>1435</v>
      </c>
      <c r="U55" s="1" t="s">
        <v>1573</v>
      </c>
    </row>
    <row r="56" spans="1:21" s="5" customFormat="1" x14ac:dyDescent="0.25">
      <c r="A56" s="10" t="s">
        <v>1542</v>
      </c>
      <c r="B56" s="11">
        <v>10577366</v>
      </c>
      <c r="C56" s="5" t="s">
        <v>244</v>
      </c>
      <c r="D56" s="12" t="s">
        <v>245</v>
      </c>
      <c r="E56" s="11" t="s">
        <v>16</v>
      </c>
      <c r="F56" s="5" t="s">
        <v>17</v>
      </c>
      <c r="G56" s="5" t="s">
        <v>17</v>
      </c>
      <c r="H56" s="5" t="s">
        <v>246</v>
      </c>
      <c r="I56" s="5" t="s">
        <v>247</v>
      </c>
      <c r="J56" s="5">
        <v>6</v>
      </c>
      <c r="K56" s="5" t="s">
        <v>1543</v>
      </c>
      <c r="L56" s="5">
        <v>6600</v>
      </c>
      <c r="O56" s="5">
        <f>SUM(L56:N56)</f>
        <v>6600</v>
      </c>
      <c r="P56" s="5">
        <v>8672079199</v>
      </c>
      <c r="Q56" s="5" t="s">
        <v>248</v>
      </c>
      <c r="R56" s="5" t="s">
        <v>249</v>
      </c>
      <c r="S56" s="5" t="s">
        <v>1407</v>
      </c>
      <c r="T56" s="13" t="s">
        <v>1438</v>
      </c>
      <c r="U56" s="1" t="s">
        <v>1573</v>
      </c>
    </row>
    <row r="57" spans="1:21" s="5" customFormat="1" x14ac:dyDescent="0.25">
      <c r="A57" s="10" t="s">
        <v>1491</v>
      </c>
      <c r="B57" s="11">
        <v>10577366</v>
      </c>
      <c r="C57" s="5" t="s">
        <v>250</v>
      </c>
      <c r="D57" s="12" t="s">
        <v>251</v>
      </c>
      <c r="E57" s="11" t="s">
        <v>16</v>
      </c>
      <c r="F57" s="5" t="s">
        <v>17</v>
      </c>
      <c r="G57" s="5" t="s">
        <v>17</v>
      </c>
      <c r="H57" s="5" t="s">
        <v>217</v>
      </c>
      <c r="I57" s="5" t="s">
        <v>121</v>
      </c>
      <c r="J57" s="5" t="s">
        <v>19</v>
      </c>
      <c r="K57" s="5" t="s">
        <v>1543</v>
      </c>
      <c r="L57" s="5">
        <v>7155</v>
      </c>
      <c r="O57" s="5">
        <f>SUM(L57:N57)</f>
        <v>7155</v>
      </c>
      <c r="P57" s="5">
        <v>8672079199</v>
      </c>
      <c r="Q57" s="5" t="s">
        <v>248</v>
      </c>
      <c r="R57" s="5" t="s">
        <v>252</v>
      </c>
      <c r="S57" s="5" t="s">
        <v>1425</v>
      </c>
      <c r="T57" s="13" t="s">
        <v>1438</v>
      </c>
      <c r="U57" s="1" t="s">
        <v>1573</v>
      </c>
    </row>
    <row r="58" spans="1:21" s="5" customFormat="1" x14ac:dyDescent="0.25">
      <c r="A58" s="10" t="s">
        <v>1492</v>
      </c>
      <c r="B58" s="11">
        <v>10577366</v>
      </c>
      <c r="C58" s="5" t="s">
        <v>253</v>
      </c>
      <c r="D58" s="12" t="s">
        <v>254</v>
      </c>
      <c r="E58" s="11" t="s">
        <v>16</v>
      </c>
      <c r="F58" s="5" t="s">
        <v>17</v>
      </c>
      <c r="G58" s="5" t="s">
        <v>17</v>
      </c>
      <c r="H58" s="5" t="s">
        <v>255</v>
      </c>
      <c r="I58" s="5" t="s">
        <v>121</v>
      </c>
      <c r="J58" s="5" t="s">
        <v>19</v>
      </c>
      <c r="K58" s="5" t="s">
        <v>1543</v>
      </c>
      <c r="L58" s="5">
        <v>870</v>
      </c>
      <c r="O58" s="5">
        <f>SUM(L58:N58)</f>
        <v>870</v>
      </c>
      <c r="P58" s="5">
        <v>8672079199</v>
      </c>
      <c r="Q58" s="5" t="s">
        <v>248</v>
      </c>
      <c r="R58" s="5" t="s">
        <v>256</v>
      </c>
      <c r="S58" s="5" t="s">
        <v>1406</v>
      </c>
      <c r="T58" s="13" t="s">
        <v>1438</v>
      </c>
      <c r="U58" s="1" t="s">
        <v>1573</v>
      </c>
    </row>
    <row r="59" spans="1:21" s="5" customFormat="1" x14ac:dyDescent="0.25">
      <c r="A59" s="10" t="s">
        <v>1493</v>
      </c>
      <c r="B59" s="11">
        <v>10577366</v>
      </c>
      <c r="C59" s="5" t="s">
        <v>257</v>
      </c>
      <c r="D59" s="12" t="s">
        <v>258</v>
      </c>
      <c r="E59" s="11" t="s">
        <v>16</v>
      </c>
      <c r="F59" s="5" t="s">
        <v>17</v>
      </c>
      <c r="G59" s="5" t="s">
        <v>17</v>
      </c>
      <c r="H59" s="5" t="s">
        <v>255</v>
      </c>
      <c r="I59" s="5" t="s">
        <v>121</v>
      </c>
      <c r="J59" s="5" t="s">
        <v>19</v>
      </c>
      <c r="K59" s="5" t="s">
        <v>1543</v>
      </c>
      <c r="L59" s="5">
        <v>915</v>
      </c>
      <c r="O59" s="5">
        <f>SUM(L59:N59)</f>
        <v>915</v>
      </c>
      <c r="P59" s="5">
        <v>8672079199</v>
      </c>
      <c r="Q59" s="5" t="s">
        <v>248</v>
      </c>
      <c r="R59" s="5" t="s">
        <v>259</v>
      </c>
      <c r="S59" s="5" t="s">
        <v>1406</v>
      </c>
      <c r="T59" s="13" t="s">
        <v>1438</v>
      </c>
      <c r="U59" s="1" t="s">
        <v>1573</v>
      </c>
    </row>
    <row r="60" spans="1:21" s="5" customFormat="1" x14ac:dyDescent="0.25">
      <c r="A60" s="10" t="s">
        <v>1494</v>
      </c>
      <c r="B60" s="11">
        <v>10577421</v>
      </c>
      <c r="C60" s="5" t="s">
        <v>260</v>
      </c>
      <c r="D60" s="12" t="s">
        <v>261</v>
      </c>
      <c r="E60" s="11" t="s">
        <v>16</v>
      </c>
      <c r="F60" s="5" t="s">
        <v>17</v>
      </c>
      <c r="G60" s="5" t="s">
        <v>17</v>
      </c>
      <c r="H60" s="5" t="s">
        <v>262</v>
      </c>
      <c r="I60" s="5">
        <v>2</v>
      </c>
      <c r="J60" s="5" t="s">
        <v>19</v>
      </c>
      <c r="K60" s="5" t="s">
        <v>1543</v>
      </c>
      <c r="L60" s="5">
        <v>0</v>
      </c>
      <c r="O60" s="5">
        <f>SUM(L60:N60)</f>
        <v>0</v>
      </c>
      <c r="P60" s="5">
        <v>8672079199</v>
      </c>
      <c r="Q60" s="5" t="s">
        <v>263</v>
      </c>
      <c r="R60" s="5" t="s">
        <v>264</v>
      </c>
      <c r="S60" s="5" t="s">
        <v>1420</v>
      </c>
      <c r="T60" s="13" t="s">
        <v>1438</v>
      </c>
      <c r="U60" s="1" t="s">
        <v>1573</v>
      </c>
    </row>
    <row r="61" spans="1:21" s="5" customFormat="1" x14ac:dyDescent="0.25">
      <c r="A61" s="10" t="s">
        <v>1495</v>
      </c>
      <c r="B61" s="11">
        <v>10577572</v>
      </c>
      <c r="C61" s="5" t="s">
        <v>265</v>
      </c>
      <c r="D61" s="12" t="s">
        <v>266</v>
      </c>
      <c r="E61" s="11" t="s">
        <v>16</v>
      </c>
      <c r="F61" s="5" t="s">
        <v>17</v>
      </c>
      <c r="G61" s="5" t="s">
        <v>17</v>
      </c>
      <c r="H61" s="5" t="s">
        <v>217</v>
      </c>
      <c r="I61" s="5">
        <v>49</v>
      </c>
      <c r="J61" s="5">
        <v>8</v>
      </c>
      <c r="K61" s="5" t="s">
        <v>71</v>
      </c>
      <c r="L61" s="5">
        <v>1074</v>
      </c>
      <c r="O61" s="5">
        <f>SUM(L61:N61)</f>
        <v>1074</v>
      </c>
      <c r="P61" s="5">
        <v>8672079199</v>
      </c>
      <c r="Q61" s="5" t="s">
        <v>267</v>
      </c>
      <c r="R61" s="5" t="s">
        <v>268</v>
      </c>
      <c r="S61" s="5" t="s">
        <v>1387</v>
      </c>
      <c r="T61" s="13" t="s">
        <v>1441</v>
      </c>
      <c r="U61" s="1" t="s">
        <v>1573</v>
      </c>
    </row>
    <row r="62" spans="1:21" s="5" customFormat="1" x14ac:dyDescent="0.25">
      <c r="A62" s="10" t="s">
        <v>1496</v>
      </c>
      <c r="B62" s="11">
        <v>10577572</v>
      </c>
      <c r="C62" s="5" t="s">
        <v>269</v>
      </c>
      <c r="D62" s="12" t="s">
        <v>270</v>
      </c>
      <c r="E62" s="11" t="s">
        <v>16</v>
      </c>
      <c r="F62" s="5" t="s">
        <v>17</v>
      </c>
      <c r="G62" s="5" t="s">
        <v>17</v>
      </c>
      <c r="H62" s="5" t="s">
        <v>133</v>
      </c>
      <c r="I62" s="5">
        <v>18</v>
      </c>
      <c r="J62" s="5">
        <v>50</v>
      </c>
      <c r="K62" s="5" t="s">
        <v>71</v>
      </c>
      <c r="L62" s="5">
        <v>589</v>
      </c>
      <c r="O62" s="5">
        <f>SUM(L62:N62)</f>
        <v>589</v>
      </c>
      <c r="P62" s="5">
        <v>8672079199</v>
      </c>
      <c r="Q62" s="5" t="s">
        <v>267</v>
      </c>
      <c r="R62" s="5" t="s">
        <v>271</v>
      </c>
      <c r="S62" s="5" t="s">
        <v>1387</v>
      </c>
      <c r="T62" s="13" t="s">
        <v>1441</v>
      </c>
      <c r="U62" s="1" t="s">
        <v>1573</v>
      </c>
    </row>
    <row r="63" spans="1:21" s="5" customFormat="1" x14ac:dyDescent="0.25">
      <c r="A63" s="10" t="s">
        <v>1500</v>
      </c>
      <c r="B63" s="11">
        <v>10577572</v>
      </c>
      <c r="C63" s="5" t="s">
        <v>272</v>
      </c>
      <c r="D63" s="12" t="s">
        <v>273</v>
      </c>
      <c r="E63" s="11" t="s">
        <v>16</v>
      </c>
      <c r="F63" s="5" t="s">
        <v>17</v>
      </c>
      <c r="G63" s="5" t="s">
        <v>17</v>
      </c>
      <c r="H63" s="5" t="s">
        <v>274</v>
      </c>
      <c r="I63" s="5">
        <v>3</v>
      </c>
      <c r="J63" s="5">
        <v>8</v>
      </c>
      <c r="K63" s="5" t="s">
        <v>52</v>
      </c>
      <c r="L63" s="5">
        <v>2339</v>
      </c>
      <c r="M63" s="5">
        <v>3931</v>
      </c>
      <c r="O63" s="5">
        <f>SUM(L63:N63)</f>
        <v>6270</v>
      </c>
      <c r="P63" s="5">
        <v>8672079199</v>
      </c>
      <c r="Q63" s="5" t="s">
        <v>267</v>
      </c>
      <c r="R63" s="5" t="s">
        <v>275</v>
      </c>
      <c r="S63" s="5" t="s">
        <v>1387</v>
      </c>
      <c r="T63" s="13" t="s">
        <v>1441</v>
      </c>
      <c r="U63" s="1" t="s">
        <v>1573</v>
      </c>
    </row>
    <row r="64" spans="1:21" s="5" customFormat="1" x14ac:dyDescent="0.25">
      <c r="A64" s="10" t="s">
        <v>1501</v>
      </c>
      <c r="B64" s="11">
        <v>10577572</v>
      </c>
      <c r="C64" s="5" t="s">
        <v>276</v>
      </c>
      <c r="D64" s="12" t="s">
        <v>277</v>
      </c>
      <c r="E64" s="11" t="s">
        <v>16</v>
      </c>
      <c r="F64" s="5" t="s">
        <v>17</v>
      </c>
      <c r="G64" s="5" t="s">
        <v>17</v>
      </c>
      <c r="H64" s="5" t="s">
        <v>274</v>
      </c>
      <c r="I64" s="5">
        <v>3</v>
      </c>
      <c r="J64" s="5">
        <v>7</v>
      </c>
      <c r="K64" s="5" t="s">
        <v>52</v>
      </c>
      <c r="L64" s="5">
        <v>2003</v>
      </c>
      <c r="M64" s="5">
        <v>2508</v>
      </c>
      <c r="O64" s="5">
        <f>SUM(L64:N64)</f>
        <v>4511</v>
      </c>
      <c r="P64" s="5">
        <v>8672079199</v>
      </c>
      <c r="Q64" s="5" t="s">
        <v>267</v>
      </c>
      <c r="R64" s="5" t="s">
        <v>278</v>
      </c>
      <c r="S64" s="5" t="s">
        <v>1387</v>
      </c>
      <c r="T64" s="13" t="s">
        <v>1441</v>
      </c>
      <c r="U64" s="1" t="s">
        <v>1573</v>
      </c>
    </row>
    <row r="65" spans="1:21" s="5" customFormat="1" x14ac:dyDescent="0.25">
      <c r="A65" s="10" t="s">
        <v>1502</v>
      </c>
      <c r="B65" s="11">
        <v>10577572</v>
      </c>
      <c r="C65" s="5" t="s">
        <v>279</v>
      </c>
      <c r="D65" s="12" t="s">
        <v>280</v>
      </c>
      <c r="E65" s="11" t="s">
        <v>16</v>
      </c>
      <c r="F65" s="5" t="s">
        <v>17</v>
      </c>
      <c r="G65" s="5" t="s">
        <v>17</v>
      </c>
      <c r="H65" s="5" t="s">
        <v>274</v>
      </c>
      <c r="I65" s="5">
        <v>3</v>
      </c>
      <c r="J65" s="5">
        <v>6</v>
      </c>
      <c r="K65" s="5" t="s">
        <v>71</v>
      </c>
      <c r="L65" s="5">
        <v>2404</v>
      </c>
      <c r="O65" s="5">
        <f>SUM(L65:N65)</f>
        <v>2404</v>
      </c>
      <c r="P65" s="5">
        <v>8672079199</v>
      </c>
      <c r="Q65" s="5" t="s">
        <v>267</v>
      </c>
      <c r="R65" s="5" t="s">
        <v>281</v>
      </c>
      <c r="S65" s="5" t="s">
        <v>1387</v>
      </c>
      <c r="T65" s="13" t="s">
        <v>1441</v>
      </c>
      <c r="U65" s="1" t="s">
        <v>1573</v>
      </c>
    </row>
    <row r="66" spans="1:21" s="5" customFormat="1" x14ac:dyDescent="0.25">
      <c r="A66" s="10" t="s">
        <v>1503</v>
      </c>
      <c r="B66" s="11">
        <v>10577572</v>
      </c>
      <c r="C66" s="5" t="s">
        <v>282</v>
      </c>
      <c r="D66" s="12" t="s">
        <v>283</v>
      </c>
      <c r="E66" s="11" t="s">
        <v>16</v>
      </c>
      <c r="F66" s="5" t="s">
        <v>17</v>
      </c>
      <c r="G66" s="5" t="s">
        <v>17</v>
      </c>
      <c r="H66" s="5" t="s">
        <v>274</v>
      </c>
      <c r="I66" s="5">
        <v>3</v>
      </c>
      <c r="J66" s="5">
        <v>5</v>
      </c>
      <c r="K66" s="5" t="s">
        <v>71</v>
      </c>
      <c r="L66" s="5">
        <v>2801</v>
      </c>
      <c r="O66" s="5">
        <f>SUM(L66:N66)</f>
        <v>2801</v>
      </c>
      <c r="P66" s="5">
        <v>8672079199</v>
      </c>
      <c r="Q66" s="5" t="s">
        <v>267</v>
      </c>
      <c r="R66" s="5" t="s">
        <v>284</v>
      </c>
      <c r="S66" s="5" t="s">
        <v>1387</v>
      </c>
      <c r="T66" s="13" t="s">
        <v>1441</v>
      </c>
      <c r="U66" s="1" t="s">
        <v>1573</v>
      </c>
    </row>
    <row r="67" spans="1:21" s="5" customFormat="1" x14ac:dyDescent="0.25">
      <c r="A67" s="10" t="s">
        <v>1504</v>
      </c>
      <c r="B67" s="11">
        <v>10577572</v>
      </c>
      <c r="C67" s="5" t="s">
        <v>285</v>
      </c>
      <c r="D67" s="12" t="s">
        <v>286</v>
      </c>
      <c r="E67" s="11" t="s">
        <v>16</v>
      </c>
      <c r="F67" s="5" t="s">
        <v>17</v>
      </c>
      <c r="G67" s="5" t="s">
        <v>17</v>
      </c>
      <c r="H67" s="5" t="s">
        <v>274</v>
      </c>
      <c r="I67" s="5">
        <v>3</v>
      </c>
      <c r="J67" s="5">
        <v>4</v>
      </c>
      <c r="K67" s="5" t="s">
        <v>71</v>
      </c>
      <c r="L67" s="5">
        <v>0</v>
      </c>
      <c r="O67" s="5">
        <f>SUM(L67:N67)</f>
        <v>0</v>
      </c>
      <c r="P67" s="5">
        <v>8672079199</v>
      </c>
      <c r="Q67" s="5" t="s">
        <v>267</v>
      </c>
      <c r="R67" s="5" t="s">
        <v>287</v>
      </c>
      <c r="S67" s="5" t="s">
        <v>1387</v>
      </c>
      <c r="T67" s="13" t="s">
        <v>1441</v>
      </c>
      <c r="U67" s="1" t="s">
        <v>1573</v>
      </c>
    </row>
    <row r="68" spans="1:21" s="5" customFormat="1" x14ac:dyDescent="0.25">
      <c r="A68" s="10" t="s">
        <v>1505</v>
      </c>
      <c r="B68" s="11">
        <v>10577572</v>
      </c>
      <c r="C68" s="5" t="s">
        <v>288</v>
      </c>
      <c r="D68" s="12" t="s">
        <v>289</v>
      </c>
      <c r="E68" s="11" t="s">
        <v>16</v>
      </c>
      <c r="F68" s="5" t="s">
        <v>17</v>
      </c>
      <c r="G68" s="5" t="s">
        <v>17</v>
      </c>
      <c r="H68" s="5" t="s">
        <v>274</v>
      </c>
      <c r="I68" s="5">
        <v>3</v>
      </c>
      <c r="J68" s="5">
        <v>3</v>
      </c>
      <c r="K68" s="5" t="s">
        <v>52</v>
      </c>
      <c r="L68" s="5">
        <v>1356</v>
      </c>
      <c r="M68" s="5">
        <v>1374</v>
      </c>
      <c r="O68" s="5">
        <f>SUM(L68:N68)</f>
        <v>2730</v>
      </c>
      <c r="P68" s="5">
        <v>8672079199</v>
      </c>
      <c r="Q68" s="5" t="s">
        <v>267</v>
      </c>
      <c r="R68" s="5" t="s">
        <v>290</v>
      </c>
      <c r="S68" s="5" t="s">
        <v>1387</v>
      </c>
      <c r="T68" s="13" t="s">
        <v>1441</v>
      </c>
      <c r="U68" s="1" t="s">
        <v>1573</v>
      </c>
    </row>
    <row r="69" spans="1:21" s="5" customFormat="1" x14ac:dyDescent="0.25">
      <c r="A69" s="10" t="s">
        <v>1506</v>
      </c>
      <c r="B69" s="11">
        <v>10577572</v>
      </c>
      <c r="C69" s="5" t="s">
        <v>291</v>
      </c>
      <c r="D69" s="12" t="s">
        <v>292</v>
      </c>
      <c r="E69" s="11" t="s">
        <v>16</v>
      </c>
      <c r="F69" s="5" t="s">
        <v>17</v>
      </c>
      <c r="G69" s="5" t="s">
        <v>17</v>
      </c>
      <c r="H69" s="5" t="s">
        <v>274</v>
      </c>
      <c r="I69" s="5">
        <v>3</v>
      </c>
      <c r="J69" s="5">
        <v>2</v>
      </c>
      <c r="K69" s="5" t="s">
        <v>52</v>
      </c>
      <c r="L69" s="5">
        <v>2931</v>
      </c>
      <c r="M69" s="5">
        <v>5740</v>
      </c>
      <c r="O69" s="5">
        <f>SUM(L69:N69)</f>
        <v>8671</v>
      </c>
      <c r="P69" s="5">
        <v>8672079199</v>
      </c>
      <c r="Q69" s="5" t="s">
        <v>267</v>
      </c>
      <c r="R69" s="5" t="s">
        <v>293</v>
      </c>
      <c r="S69" s="5" t="s">
        <v>1387</v>
      </c>
      <c r="T69" s="13" t="s">
        <v>1441</v>
      </c>
      <c r="U69" s="1" t="s">
        <v>1573</v>
      </c>
    </row>
    <row r="70" spans="1:21" s="5" customFormat="1" x14ac:dyDescent="0.25">
      <c r="A70" s="10" t="s">
        <v>1507</v>
      </c>
      <c r="B70" s="11">
        <v>10577572</v>
      </c>
      <c r="C70" s="5" t="s">
        <v>294</v>
      </c>
      <c r="D70" s="12" t="s">
        <v>295</v>
      </c>
      <c r="E70" s="11" t="s">
        <v>16</v>
      </c>
      <c r="F70" s="5" t="s">
        <v>17</v>
      </c>
      <c r="G70" s="5" t="s">
        <v>17</v>
      </c>
      <c r="H70" s="5" t="s">
        <v>274</v>
      </c>
      <c r="I70" s="5">
        <v>3</v>
      </c>
      <c r="J70" s="5">
        <v>1</v>
      </c>
      <c r="K70" s="5" t="s">
        <v>71</v>
      </c>
      <c r="L70" s="5">
        <v>4</v>
      </c>
      <c r="O70" s="5">
        <f>SUM(L70:N70)</f>
        <v>4</v>
      </c>
      <c r="P70" s="5">
        <v>8672079199</v>
      </c>
      <c r="Q70" s="5" t="s">
        <v>267</v>
      </c>
      <c r="R70" s="5" t="s">
        <v>296</v>
      </c>
      <c r="S70" s="5" t="s">
        <v>1387</v>
      </c>
      <c r="T70" s="13" t="s">
        <v>1441</v>
      </c>
      <c r="U70" s="1" t="s">
        <v>1573</v>
      </c>
    </row>
    <row r="71" spans="1:21" s="5" customFormat="1" x14ac:dyDescent="0.25">
      <c r="A71" s="10" t="s">
        <v>1508</v>
      </c>
      <c r="B71" s="11">
        <v>10578020</v>
      </c>
      <c r="C71" s="5" t="s">
        <v>297</v>
      </c>
      <c r="D71" s="12" t="s">
        <v>298</v>
      </c>
      <c r="E71" s="11" t="s">
        <v>16</v>
      </c>
      <c r="F71" s="5" t="s">
        <v>17</v>
      </c>
      <c r="G71" s="5" t="s">
        <v>17</v>
      </c>
      <c r="H71" s="5" t="s">
        <v>262</v>
      </c>
      <c r="I71" s="5">
        <v>2</v>
      </c>
      <c r="J71" s="5" t="s">
        <v>19</v>
      </c>
      <c r="K71" s="5" t="s">
        <v>26</v>
      </c>
      <c r="L71" s="5">
        <v>619</v>
      </c>
      <c r="O71" s="5">
        <f>SUM(L71:N71)</f>
        <v>619</v>
      </c>
      <c r="P71" s="5">
        <v>8672079199</v>
      </c>
      <c r="Q71" s="5" t="s">
        <v>263</v>
      </c>
      <c r="R71" s="5" t="s">
        <v>299</v>
      </c>
      <c r="S71" s="5" t="s">
        <v>1420</v>
      </c>
      <c r="T71" s="13" t="s">
        <v>1438</v>
      </c>
      <c r="U71" s="1" t="s">
        <v>1573</v>
      </c>
    </row>
    <row r="72" spans="1:21" s="5" customFormat="1" x14ac:dyDescent="0.25">
      <c r="A72" s="10" t="s">
        <v>1509</v>
      </c>
      <c r="B72" s="11">
        <v>10578505</v>
      </c>
      <c r="C72" s="5" t="s">
        <v>300</v>
      </c>
      <c r="D72" s="12" t="s">
        <v>301</v>
      </c>
      <c r="E72" s="11" t="s">
        <v>16</v>
      </c>
      <c r="F72" s="5" t="s">
        <v>17</v>
      </c>
      <c r="G72" s="5" t="s">
        <v>17</v>
      </c>
      <c r="H72" s="5" t="s">
        <v>50</v>
      </c>
      <c r="I72" s="5">
        <v>18</v>
      </c>
      <c r="J72" s="5" t="s">
        <v>19</v>
      </c>
      <c r="K72" s="5" t="s">
        <v>1543</v>
      </c>
      <c r="L72" s="5">
        <v>6521</v>
      </c>
      <c r="O72" s="5">
        <f>SUM(L72:N72)</f>
        <v>6521</v>
      </c>
      <c r="P72" s="5">
        <v>8672079199</v>
      </c>
      <c r="Q72" s="5" t="s">
        <v>302</v>
      </c>
      <c r="R72" s="5" t="s">
        <v>303</v>
      </c>
      <c r="S72" s="5" t="s">
        <v>1390</v>
      </c>
      <c r="T72" s="13" t="s">
        <v>1435</v>
      </c>
      <c r="U72" s="1" t="s">
        <v>1573</v>
      </c>
    </row>
    <row r="73" spans="1:21" s="5" customFormat="1" x14ac:dyDescent="0.25">
      <c r="A73" s="10" t="s">
        <v>1511</v>
      </c>
      <c r="B73" s="11">
        <v>10578521</v>
      </c>
      <c r="C73" s="5" t="s">
        <v>304</v>
      </c>
      <c r="D73" s="12" t="s">
        <v>305</v>
      </c>
      <c r="E73" s="11" t="s">
        <v>16</v>
      </c>
      <c r="F73" s="5" t="s">
        <v>17</v>
      </c>
      <c r="G73" s="5" t="s">
        <v>17</v>
      </c>
      <c r="H73" s="5" t="s">
        <v>87</v>
      </c>
      <c r="I73" s="5" t="s">
        <v>306</v>
      </c>
      <c r="J73" s="5" t="s">
        <v>19</v>
      </c>
      <c r="K73" s="5" t="s">
        <v>1543</v>
      </c>
      <c r="L73" s="5">
        <v>16059.000000000002</v>
      </c>
      <c r="O73" s="5">
        <f>SUM(L73:N73)</f>
        <v>16059.000000000002</v>
      </c>
      <c r="P73" s="5">
        <v>8672079199</v>
      </c>
      <c r="Q73" s="5" t="s">
        <v>307</v>
      </c>
      <c r="R73" s="5" t="s">
        <v>308</v>
      </c>
      <c r="S73" s="5" t="s">
        <v>1390</v>
      </c>
      <c r="T73" s="13" t="s">
        <v>1435</v>
      </c>
      <c r="U73" s="1" t="s">
        <v>1573</v>
      </c>
    </row>
    <row r="74" spans="1:21" s="5" customFormat="1" x14ac:dyDescent="0.25">
      <c r="A74" s="10" t="s">
        <v>1512</v>
      </c>
      <c r="B74" s="11">
        <v>10578576</v>
      </c>
      <c r="C74" s="5" t="s">
        <v>309</v>
      </c>
      <c r="D74" s="12" t="s">
        <v>310</v>
      </c>
      <c r="E74" s="11" t="s">
        <v>16</v>
      </c>
      <c r="F74" s="5" t="s">
        <v>17</v>
      </c>
      <c r="G74" s="5" t="s">
        <v>17</v>
      </c>
      <c r="H74" s="5" t="s">
        <v>311</v>
      </c>
      <c r="I74" s="5" t="s">
        <v>312</v>
      </c>
      <c r="J74" s="5" t="s">
        <v>19</v>
      </c>
      <c r="K74" s="5" t="s">
        <v>1543</v>
      </c>
      <c r="L74" s="5">
        <v>148</v>
      </c>
      <c r="O74" s="5">
        <f>SUM(L74:N74)</f>
        <v>148</v>
      </c>
      <c r="P74" s="5">
        <v>8672079199</v>
      </c>
      <c r="Q74" s="5" t="s">
        <v>116</v>
      </c>
      <c r="R74" s="5" t="s">
        <v>313</v>
      </c>
      <c r="S74" s="5" t="s">
        <v>1388</v>
      </c>
      <c r="T74" s="13" t="s">
        <v>1439</v>
      </c>
      <c r="U74" s="1" t="s">
        <v>1573</v>
      </c>
    </row>
    <row r="75" spans="1:21" s="5" customFormat="1" x14ac:dyDescent="0.25">
      <c r="A75" s="10" t="s">
        <v>1513</v>
      </c>
      <c r="B75" s="11">
        <v>10578576</v>
      </c>
      <c r="C75" s="5" t="s">
        <v>314</v>
      </c>
      <c r="D75" s="12" t="s">
        <v>315</v>
      </c>
      <c r="E75" s="11" t="s">
        <v>16</v>
      </c>
      <c r="F75" s="5" t="s">
        <v>17</v>
      </c>
      <c r="G75" s="5" t="s">
        <v>17</v>
      </c>
      <c r="H75" s="5" t="s">
        <v>311</v>
      </c>
      <c r="I75" s="5" t="s">
        <v>312</v>
      </c>
      <c r="J75" s="5" t="s">
        <v>19</v>
      </c>
      <c r="K75" s="5" t="s">
        <v>1543</v>
      </c>
      <c r="L75" s="5">
        <v>227</v>
      </c>
      <c r="O75" s="5">
        <f>SUM(L75:N75)</f>
        <v>227</v>
      </c>
      <c r="P75" s="5">
        <v>8672079199</v>
      </c>
      <c r="Q75" s="5" t="s">
        <v>116</v>
      </c>
      <c r="R75" s="5" t="s">
        <v>316</v>
      </c>
      <c r="S75" s="5" t="s">
        <v>1388</v>
      </c>
      <c r="T75" s="13" t="s">
        <v>1439</v>
      </c>
      <c r="U75" s="1" t="s">
        <v>1573</v>
      </c>
    </row>
    <row r="76" spans="1:21" s="5" customFormat="1" x14ac:dyDescent="0.25">
      <c r="A76" s="10" t="s">
        <v>1514</v>
      </c>
      <c r="B76" s="11">
        <v>10578576</v>
      </c>
      <c r="C76" s="5" t="s">
        <v>317</v>
      </c>
      <c r="D76" s="12" t="s">
        <v>318</v>
      </c>
      <c r="E76" s="11" t="s">
        <v>16</v>
      </c>
      <c r="F76" s="5" t="s">
        <v>17</v>
      </c>
      <c r="G76" s="5" t="s">
        <v>17</v>
      </c>
      <c r="H76" s="5" t="s">
        <v>311</v>
      </c>
      <c r="I76" s="5" t="s">
        <v>312</v>
      </c>
      <c r="J76" s="5" t="s">
        <v>19</v>
      </c>
      <c r="K76" s="5" t="s">
        <v>1543</v>
      </c>
      <c r="L76" s="5">
        <v>135</v>
      </c>
      <c r="O76" s="5">
        <f>SUM(L76:N76)</f>
        <v>135</v>
      </c>
      <c r="P76" s="5">
        <v>8672079199</v>
      </c>
      <c r="Q76" s="5" t="s">
        <v>116</v>
      </c>
      <c r="R76" s="5" t="s">
        <v>319</v>
      </c>
      <c r="S76" s="5" t="s">
        <v>1388</v>
      </c>
      <c r="T76" s="13" t="s">
        <v>1439</v>
      </c>
      <c r="U76" s="1" t="s">
        <v>1573</v>
      </c>
    </row>
    <row r="77" spans="1:21" s="5" customFormat="1" x14ac:dyDescent="0.25">
      <c r="A77" s="10" t="s">
        <v>1515</v>
      </c>
      <c r="B77" s="11">
        <v>10578592</v>
      </c>
      <c r="C77" s="5" t="s">
        <v>320</v>
      </c>
      <c r="D77" s="12" t="s">
        <v>321</v>
      </c>
      <c r="E77" s="11" t="s">
        <v>16</v>
      </c>
      <c r="F77" s="5" t="s">
        <v>17</v>
      </c>
      <c r="G77" s="5" t="s">
        <v>17</v>
      </c>
      <c r="H77" s="5" t="s">
        <v>311</v>
      </c>
      <c r="I77" s="5" t="s">
        <v>121</v>
      </c>
      <c r="J77" s="5" t="s">
        <v>19</v>
      </c>
      <c r="K77" s="5" t="s">
        <v>1543</v>
      </c>
      <c r="L77" s="5">
        <v>3384</v>
      </c>
      <c r="O77" s="5">
        <f>SUM(L77:N77)</f>
        <v>3384</v>
      </c>
      <c r="P77" s="5">
        <v>8672079199</v>
      </c>
      <c r="Q77" s="5" t="s">
        <v>116</v>
      </c>
      <c r="R77" s="5" t="s">
        <v>322</v>
      </c>
      <c r="S77" s="5" t="s">
        <v>1388</v>
      </c>
      <c r="T77" s="13" t="s">
        <v>1439</v>
      </c>
      <c r="U77" s="1" t="s">
        <v>1573</v>
      </c>
    </row>
    <row r="78" spans="1:21" s="5" customFormat="1" x14ac:dyDescent="0.25">
      <c r="A78" s="10" t="s">
        <v>1516</v>
      </c>
      <c r="B78" s="11">
        <v>10578592</v>
      </c>
      <c r="C78" s="5" t="s">
        <v>323</v>
      </c>
      <c r="D78" s="12" t="s">
        <v>324</v>
      </c>
      <c r="E78" s="11" t="s">
        <v>16</v>
      </c>
      <c r="F78" s="5" t="s">
        <v>17</v>
      </c>
      <c r="G78" s="5" t="s">
        <v>17</v>
      </c>
      <c r="H78" s="5" t="s">
        <v>311</v>
      </c>
      <c r="I78" s="5" t="s">
        <v>121</v>
      </c>
      <c r="J78" s="5" t="s">
        <v>19</v>
      </c>
      <c r="K78" s="5" t="s">
        <v>1543</v>
      </c>
      <c r="L78" s="5">
        <f>466+2460</f>
        <v>2926</v>
      </c>
      <c r="O78" s="5">
        <f>SUM(L78:N78)</f>
        <v>2926</v>
      </c>
      <c r="P78" s="5">
        <v>8672079199</v>
      </c>
      <c r="Q78" s="5" t="s">
        <v>116</v>
      </c>
      <c r="R78" s="5" t="s">
        <v>325</v>
      </c>
      <c r="S78" s="5" t="s">
        <v>1388</v>
      </c>
      <c r="T78" s="13" t="s">
        <v>1439</v>
      </c>
      <c r="U78" s="1" t="s">
        <v>1573</v>
      </c>
    </row>
    <row r="79" spans="1:21" s="5" customFormat="1" x14ac:dyDescent="0.25">
      <c r="A79" s="10" t="s">
        <v>1517</v>
      </c>
      <c r="B79" s="11">
        <v>10578592</v>
      </c>
      <c r="C79" s="5" t="s">
        <v>326</v>
      </c>
      <c r="D79" s="12" t="s">
        <v>327</v>
      </c>
      <c r="E79" s="11" t="s">
        <v>16</v>
      </c>
      <c r="F79" s="5" t="s">
        <v>17</v>
      </c>
      <c r="G79" s="5" t="s">
        <v>17</v>
      </c>
      <c r="H79" s="5" t="s">
        <v>217</v>
      </c>
      <c r="I79" s="5" t="s">
        <v>121</v>
      </c>
      <c r="J79" s="5" t="s">
        <v>19</v>
      </c>
      <c r="K79" s="5" t="s">
        <v>1543</v>
      </c>
      <c r="L79" s="5">
        <v>1708</v>
      </c>
      <c r="O79" s="5">
        <f>SUM(L79:N79)</f>
        <v>1708</v>
      </c>
      <c r="P79" s="5">
        <v>8672079199</v>
      </c>
      <c r="Q79" s="5" t="s">
        <v>116</v>
      </c>
      <c r="R79" s="5" t="s">
        <v>328</v>
      </c>
      <c r="S79" s="5" t="s">
        <v>1388</v>
      </c>
      <c r="T79" s="13" t="s">
        <v>1439</v>
      </c>
      <c r="U79" s="1" t="s">
        <v>1573</v>
      </c>
    </row>
    <row r="80" spans="1:21" s="5" customFormat="1" x14ac:dyDescent="0.25">
      <c r="A80" s="10" t="s">
        <v>1518</v>
      </c>
      <c r="B80" s="11">
        <v>10578592</v>
      </c>
      <c r="C80" s="5" t="s">
        <v>329</v>
      </c>
      <c r="D80" s="12" t="s">
        <v>330</v>
      </c>
      <c r="E80" s="11" t="s">
        <v>16</v>
      </c>
      <c r="F80" s="5" t="s">
        <v>17</v>
      </c>
      <c r="G80" s="5" t="s">
        <v>17</v>
      </c>
      <c r="H80" s="5" t="s">
        <v>311</v>
      </c>
      <c r="I80" s="5" t="s">
        <v>121</v>
      </c>
      <c r="J80" s="5" t="s">
        <v>19</v>
      </c>
      <c r="K80" s="5" t="s">
        <v>1543</v>
      </c>
      <c r="L80" s="5">
        <v>954</v>
      </c>
      <c r="O80" s="5">
        <f>SUM(L80:N80)</f>
        <v>954</v>
      </c>
      <c r="P80" s="5">
        <v>8672079199</v>
      </c>
      <c r="Q80" s="5" t="s">
        <v>116</v>
      </c>
      <c r="R80" s="5" t="s">
        <v>331</v>
      </c>
      <c r="S80" s="5" t="s">
        <v>1388</v>
      </c>
      <c r="T80" s="13" t="s">
        <v>1439</v>
      </c>
      <c r="U80" s="1" t="s">
        <v>1573</v>
      </c>
    </row>
    <row r="81" spans="1:21" s="5" customFormat="1" x14ac:dyDescent="0.25">
      <c r="A81" s="10" t="s">
        <v>1519</v>
      </c>
      <c r="B81" s="11">
        <v>10578592</v>
      </c>
      <c r="C81" s="5" t="s">
        <v>332</v>
      </c>
      <c r="D81" s="12" t="s">
        <v>333</v>
      </c>
      <c r="E81" s="11" t="s">
        <v>16</v>
      </c>
      <c r="F81" s="5" t="s">
        <v>17</v>
      </c>
      <c r="G81" s="5" t="s">
        <v>17</v>
      </c>
      <c r="H81" s="5" t="s">
        <v>334</v>
      </c>
      <c r="I81" s="5" t="s">
        <v>121</v>
      </c>
      <c r="J81" s="5" t="s">
        <v>19</v>
      </c>
      <c r="K81" s="5" t="s">
        <v>26</v>
      </c>
      <c r="L81" s="5">
        <v>2007.0000000000002</v>
      </c>
      <c r="O81" s="5">
        <f>SUM(L81:N81)</f>
        <v>2007.0000000000002</v>
      </c>
      <c r="P81" s="5">
        <v>8672079199</v>
      </c>
      <c r="Q81" s="5" t="s">
        <v>116</v>
      </c>
      <c r="R81" s="5" t="s">
        <v>335</v>
      </c>
      <c r="S81" s="5" t="s">
        <v>1388</v>
      </c>
      <c r="T81" s="13" t="s">
        <v>1439</v>
      </c>
      <c r="U81" s="1" t="s">
        <v>1573</v>
      </c>
    </row>
    <row r="82" spans="1:21" s="5" customFormat="1" x14ac:dyDescent="0.25">
      <c r="A82" s="10" t="s">
        <v>1520</v>
      </c>
      <c r="B82" s="11">
        <v>10578668</v>
      </c>
      <c r="C82" s="5" t="s">
        <v>336</v>
      </c>
      <c r="D82" s="12" t="s">
        <v>337</v>
      </c>
      <c r="E82" s="11" t="s">
        <v>16</v>
      </c>
      <c r="F82" s="5" t="s">
        <v>17</v>
      </c>
      <c r="G82" s="5" t="s">
        <v>17</v>
      </c>
      <c r="H82" s="5" t="s">
        <v>334</v>
      </c>
      <c r="I82" s="5">
        <v>7</v>
      </c>
      <c r="J82" s="5" t="s">
        <v>19</v>
      </c>
      <c r="K82" s="5" t="s">
        <v>45</v>
      </c>
      <c r="L82" s="5">
        <v>72054</v>
      </c>
      <c r="M82" s="5">
        <v>20160</v>
      </c>
      <c r="O82" s="5">
        <f>SUM(L82:N82)</f>
        <v>92214</v>
      </c>
      <c r="P82" s="5">
        <v>8672079199</v>
      </c>
      <c r="Q82" s="5" t="s">
        <v>116</v>
      </c>
      <c r="R82" s="5" t="s">
        <v>338</v>
      </c>
      <c r="S82" s="5" t="s">
        <v>1405</v>
      </c>
      <c r="T82" s="13" t="s">
        <v>1441</v>
      </c>
      <c r="U82" s="1" t="s">
        <v>1573</v>
      </c>
    </row>
    <row r="83" spans="1:21" s="5" customFormat="1" x14ac:dyDescent="0.25">
      <c r="A83" s="10" t="s">
        <v>1522</v>
      </c>
      <c r="B83" s="11">
        <v>10578673</v>
      </c>
      <c r="C83" s="5" t="s">
        <v>339</v>
      </c>
      <c r="D83" s="12" t="s">
        <v>340</v>
      </c>
      <c r="E83" s="11" t="s">
        <v>16</v>
      </c>
      <c r="F83" s="5" t="s">
        <v>17</v>
      </c>
      <c r="G83" s="5" t="s">
        <v>17</v>
      </c>
      <c r="H83" s="5" t="s">
        <v>158</v>
      </c>
      <c r="I83" s="5">
        <v>215</v>
      </c>
      <c r="J83" s="5" t="s">
        <v>19</v>
      </c>
      <c r="K83" s="5" t="s">
        <v>1543</v>
      </c>
      <c r="L83" s="5">
        <v>15360</v>
      </c>
      <c r="O83" s="5">
        <f>SUM(L83:N83)</f>
        <v>15360</v>
      </c>
      <c r="P83" s="5">
        <v>8672079199</v>
      </c>
      <c r="Q83" s="5" t="s">
        <v>341</v>
      </c>
      <c r="R83" s="5" t="s">
        <v>342</v>
      </c>
      <c r="S83" s="5" t="s">
        <v>1390</v>
      </c>
      <c r="T83" s="13" t="s">
        <v>1435</v>
      </c>
      <c r="U83" s="1" t="s">
        <v>1573</v>
      </c>
    </row>
    <row r="84" spans="1:21" s="5" customFormat="1" x14ac:dyDescent="0.25">
      <c r="A84" s="10" t="s">
        <v>1523</v>
      </c>
      <c r="B84" s="11">
        <v>10578675</v>
      </c>
      <c r="C84" s="5" t="s">
        <v>343</v>
      </c>
      <c r="D84" s="12" t="s">
        <v>344</v>
      </c>
      <c r="E84" s="11" t="s">
        <v>16</v>
      </c>
      <c r="F84" s="5" t="s">
        <v>17</v>
      </c>
      <c r="G84" s="5" t="s">
        <v>17</v>
      </c>
      <c r="H84" s="5" t="s">
        <v>345</v>
      </c>
      <c r="I84" s="5">
        <v>53</v>
      </c>
      <c r="J84" s="5" t="s">
        <v>19</v>
      </c>
      <c r="K84" s="5" t="s">
        <v>1543</v>
      </c>
      <c r="L84" s="5">
        <v>4010</v>
      </c>
      <c r="O84" s="5">
        <f>SUM(L84:N84)</f>
        <v>4010</v>
      </c>
      <c r="P84" s="5">
        <v>8672079199</v>
      </c>
      <c r="Q84" s="5" t="s">
        <v>346</v>
      </c>
      <c r="R84" s="5" t="s">
        <v>347</v>
      </c>
      <c r="S84" s="5" t="s">
        <v>1390</v>
      </c>
      <c r="T84" s="13" t="s">
        <v>1435</v>
      </c>
      <c r="U84" s="1" t="s">
        <v>1573</v>
      </c>
    </row>
    <row r="85" spans="1:21" s="5" customFormat="1" x14ac:dyDescent="0.25">
      <c r="A85" s="10" t="s">
        <v>1524</v>
      </c>
      <c r="B85" s="11">
        <v>10578675</v>
      </c>
      <c r="C85" s="5" t="s">
        <v>348</v>
      </c>
      <c r="D85" s="12" t="s">
        <v>349</v>
      </c>
      <c r="E85" s="11" t="s">
        <v>16</v>
      </c>
      <c r="F85" s="5" t="s">
        <v>17</v>
      </c>
      <c r="G85" s="5" t="s">
        <v>17</v>
      </c>
      <c r="H85" s="5" t="s">
        <v>345</v>
      </c>
      <c r="I85" s="5">
        <v>53</v>
      </c>
      <c r="J85" s="5" t="s">
        <v>19</v>
      </c>
      <c r="K85" s="5" t="s">
        <v>71</v>
      </c>
      <c r="L85" s="5">
        <v>414</v>
      </c>
      <c r="O85" s="5">
        <f>SUM(L85:N85)</f>
        <v>414</v>
      </c>
      <c r="P85" s="5">
        <v>8672079199</v>
      </c>
      <c r="Q85" s="5" t="s">
        <v>346</v>
      </c>
      <c r="R85" s="5" t="s">
        <v>350</v>
      </c>
      <c r="S85" s="5" t="s">
        <v>1390</v>
      </c>
      <c r="T85" s="13" t="s">
        <v>1435</v>
      </c>
      <c r="U85" s="1" t="s">
        <v>1573</v>
      </c>
    </row>
    <row r="86" spans="1:21" s="5" customFormat="1" x14ac:dyDescent="0.25">
      <c r="A86" s="10" t="s">
        <v>1525</v>
      </c>
      <c r="B86" s="11">
        <v>10578676</v>
      </c>
      <c r="C86" s="5" t="s">
        <v>351</v>
      </c>
      <c r="D86" s="12" t="s">
        <v>352</v>
      </c>
      <c r="E86" s="11" t="s">
        <v>16</v>
      </c>
      <c r="F86" s="5" t="s">
        <v>17</v>
      </c>
      <c r="G86" s="5" t="s">
        <v>17</v>
      </c>
      <c r="H86" s="5" t="s">
        <v>212</v>
      </c>
      <c r="I86" s="5">
        <v>1</v>
      </c>
      <c r="J86" s="5" t="s">
        <v>19</v>
      </c>
      <c r="K86" s="5" t="s">
        <v>1543</v>
      </c>
      <c r="L86" s="5">
        <v>3641</v>
      </c>
      <c r="O86" s="5">
        <f>SUM(L86:N86)</f>
        <v>3641</v>
      </c>
      <c r="P86" s="5">
        <v>8672079199</v>
      </c>
      <c r="Q86" s="5" t="s">
        <v>242</v>
      </c>
      <c r="R86" s="5" t="s">
        <v>353</v>
      </c>
      <c r="S86" s="5" t="s">
        <v>1390</v>
      </c>
      <c r="T86" s="13" t="s">
        <v>1435</v>
      </c>
      <c r="U86" s="1" t="s">
        <v>1573</v>
      </c>
    </row>
    <row r="87" spans="1:21" s="5" customFormat="1" x14ac:dyDescent="0.25">
      <c r="A87" s="10" t="s">
        <v>1526</v>
      </c>
      <c r="B87" s="11">
        <v>10578682</v>
      </c>
      <c r="C87" s="5" t="s">
        <v>358</v>
      </c>
      <c r="D87" s="12" t="s">
        <v>359</v>
      </c>
      <c r="E87" s="11" t="s">
        <v>16</v>
      </c>
      <c r="F87" s="5" t="s">
        <v>17</v>
      </c>
      <c r="G87" s="5" t="s">
        <v>17</v>
      </c>
      <c r="H87" s="5" t="s">
        <v>360</v>
      </c>
      <c r="I87" s="5">
        <v>1</v>
      </c>
      <c r="J87" s="5" t="s">
        <v>19</v>
      </c>
      <c r="K87" s="5" t="s">
        <v>26</v>
      </c>
      <c r="L87" s="5">
        <v>7014</v>
      </c>
      <c r="O87" s="5">
        <f>SUM(L87:N87)</f>
        <v>7014</v>
      </c>
      <c r="P87" s="5">
        <v>8672079199</v>
      </c>
      <c r="Q87" s="5" t="s">
        <v>361</v>
      </c>
      <c r="R87" s="5" t="s">
        <v>362</v>
      </c>
      <c r="S87" s="5" t="s">
        <v>1404</v>
      </c>
      <c r="T87" s="13" t="s">
        <v>1435</v>
      </c>
      <c r="U87" s="1" t="s">
        <v>1573</v>
      </c>
    </row>
    <row r="88" spans="1:21" s="5" customFormat="1" x14ac:dyDescent="0.25">
      <c r="A88" s="10" t="s">
        <v>1527</v>
      </c>
      <c r="B88" s="11">
        <v>10578683</v>
      </c>
      <c r="C88" s="5" t="s">
        <v>363</v>
      </c>
      <c r="D88" s="12" t="s">
        <v>364</v>
      </c>
      <c r="E88" s="11" t="s">
        <v>16</v>
      </c>
      <c r="F88" s="5" t="s">
        <v>17</v>
      </c>
      <c r="G88" s="5" t="s">
        <v>17</v>
      </c>
      <c r="H88" s="5" t="s">
        <v>222</v>
      </c>
      <c r="I88" s="5">
        <v>2</v>
      </c>
      <c r="J88" s="5" t="s">
        <v>19</v>
      </c>
      <c r="K88" s="5" t="s">
        <v>1543</v>
      </c>
      <c r="L88" s="5">
        <v>5820</v>
      </c>
      <c r="O88" s="5">
        <f>SUM(L88:N88)</f>
        <v>5820</v>
      </c>
      <c r="P88" s="5">
        <v>8672079199</v>
      </c>
      <c r="Q88" s="5" t="s">
        <v>365</v>
      </c>
      <c r="R88" s="5" t="s">
        <v>366</v>
      </c>
      <c r="S88" s="5" t="s">
        <v>1404</v>
      </c>
      <c r="T88" s="13" t="s">
        <v>1435</v>
      </c>
      <c r="U88" s="1" t="s">
        <v>1573</v>
      </c>
    </row>
    <row r="89" spans="1:21" s="5" customFormat="1" x14ac:dyDescent="0.25">
      <c r="A89" s="10" t="s">
        <v>1528</v>
      </c>
      <c r="B89" s="11">
        <v>10578684</v>
      </c>
      <c r="C89" s="5" t="s">
        <v>367</v>
      </c>
      <c r="D89" s="12" t="s">
        <v>368</v>
      </c>
      <c r="E89" s="11" t="s">
        <v>16</v>
      </c>
      <c r="F89" s="5" t="s">
        <v>17</v>
      </c>
      <c r="G89" s="5" t="s">
        <v>17</v>
      </c>
      <c r="H89" s="5" t="s">
        <v>60</v>
      </c>
      <c r="I89" s="5">
        <v>19</v>
      </c>
      <c r="J89" s="5" t="s">
        <v>19</v>
      </c>
      <c r="K89" s="5" t="s">
        <v>26</v>
      </c>
      <c r="L89" s="5">
        <v>6865</v>
      </c>
      <c r="O89" s="5">
        <f>SUM(L89:N89)</f>
        <v>6865</v>
      </c>
      <c r="P89" s="5">
        <v>8672079199</v>
      </c>
      <c r="Q89" s="5" t="s">
        <v>369</v>
      </c>
      <c r="R89" s="5" t="s">
        <v>370</v>
      </c>
      <c r="S89" s="5" t="s">
        <v>1404</v>
      </c>
      <c r="T89" s="13" t="s">
        <v>1435</v>
      </c>
      <c r="U89" s="1" t="s">
        <v>1573</v>
      </c>
    </row>
    <row r="90" spans="1:21" s="5" customFormat="1" x14ac:dyDescent="0.25">
      <c r="A90" s="10" t="s">
        <v>1529</v>
      </c>
      <c r="B90" s="11">
        <v>10578685</v>
      </c>
      <c r="C90" s="5" t="s">
        <v>371</v>
      </c>
      <c r="D90" s="12" t="s">
        <v>372</v>
      </c>
      <c r="E90" s="11" t="s">
        <v>16</v>
      </c>
      <c r="F90" s="5" t="s">
        <v>17</v>
      </c>
      <c r="G90" s="5" t="s">
        <v>17</v>
      </c>
      <c r="H90" s="5" t="s">
        <v>60</v>
      </c>
      <c r="I90" s="5">
        <v>2</v>
      </c>
      <c r="J90" s="5" t="s">
        <v>19</v>
      </c>
      <c r="K90" s="5" t="s">
        <v>26</v>
      </c>
      <c r="L90" s="5">
        <v>29</v>
      </c>
      <c r="O90" s="5">
        <f>SUM(L90:N90)</f>
        <v>29</v>
      </c>
      <c r="P90" s="5">
        <v>8672079199</v>
      </c>
      <c r="Q90" s="5" t="s">
        <v>373</v>
      </c>
      <c r="R90" s="5" t="s">
        <v>374</v>
      </c>
      <c r="S90" s="5" t="s">
        <v>1404</v>
      </c>
      <c r="T90" s="13" t="s">
        <v>1435</v>
      </c>
      <c r="U90" s="1" t="s">
        <v>1573</v>
      </c>
    </row>
    <row r="91" spans="1:21" s="5" customFormat="1" x14ac:dyDescent="0.25">
      <c r="A91" s="10" t="s">
        <v>1530</v>
      </c>
      <c r="B91" s="11">
        <v>10578685</v>
      </c>
      <c r="C91" s="5" t="s">
        <v>375</v>
      </c>
      <c r="D91" s="12" t="s">
        <v>376</v>
      </c>
      <c r="E91" s="11" t="s">
        <v>16</v>
      </c>
      <c r="F91" s="5" t="s">
        <v>17</v>
      </c>
      <c r="G91" s="5" t="s">
        <v>17</v>
      </c>
      <c r="H91" s="5" t="s">
        <v>60</v>
      </c>
      <c r="I91" s="5">
        <v>2</v>
      </c>
      <c r="J91" s="5" t="s">
        <v>19</v>
      </c>
      <c r="K91" s="5" t="s">
        <v>26</v>
      </c>
      <c r="L91" s="5">
        <v>16209</v>
      </c>
      <c r="O91" s="5">
        <f>SUM(L91:N91)</f>
        <v>16209</v>
      </c>
      <c r="P91" s="5">
        <v>8672079199</v>
      </c>
      <c r="Q91" s="5" t="s">
        <v>373</v>
      </c>
      <c r="R91" s="5" t="s">
        <v>377</v>
      </c>
      <c r="S91" s="5" t="s">
        <v>1404</v>
      </c>
      <c r="T91" s="13" t="s">
        <v>1435</v>
      </c>
      <c r="U91" s="1" t="s">
        <v>1573</v>
      </c>
    </row>
    <row r="92" spans="1:21" s="5" customFormat="1" x14ac:dyDescent="0.25">
      <c r="A92" s="10" t="s">
        <v>1532</v>
      </c>
      <c r="B92" s="11">
        <v>10578686</v>
      </c>
      <c r="C92" s="5" t="s">
        <v>378</v>
      </c>
      <c r="D92" s="12" t="s">
        <v>379</v>
      </c>
      <c r="E92" s="11" t="s">
        <v>16</v>
      </c>
      <c r="F92" s="5" t="s">
        <v>17</v>
      </c>
      <c r="G92" s="5" t="s">
        <v>17</v>
      </c>
      <c r="H92" s="5" t="s">
        <v>87</v>
      </c>
      <c r="I92" s="5">
        <v>9</v>
      </c>
      <c r="J92" s="5" t="s">
        <v>19</v>
      </c>
      <c r="K92" s="5" t="s">
        <v>1543</v>
      </c>
      <c r="L92" s="5">
        <v>11960</v>
      </c>
      <c r="O92" s="5">
        <f>SUM(L92:N92)</f>
        <v>11960</v>
      </c>
      <c r="P92" s="5">
        <v>8672079199</v>
      </c>
      <c r="Q92" s="5" t="s">
        <v>380</v>
      </c>
      <c r="R92" s="5" t="s">
        <v>381</v>
      </c>
      <c r="S92" s="5" t="s">
        <v>1404</v>
      </c>
      <c r="T92" s="13" t="s">
        <v>1435</v>
      </c>
      <c r="U92" s="1" t="s">
        <v>1573</v>
      </c>
    </row>
    <row r="93" spans="1:21" s="5" customFormat="1" x14ac:dyDescent="0.25">
      <c r="A93" s="10" t="s">
        <v>1533</v>
      </c>
      <c r="B93" s="11">
        <v>10578688</v>
      </c>
      <c r="C93" s="5" t="s">
        <v>382</v>
      </c>
      <c r="D93" s="12" t="s">
        <v>383</v>
      </c>
      <c r="E93" s="11" t="s">
        <v>16</v>
      </c>
      <c r="F93" s="5" t="s">
        <v>17</v>
      </c>
      <c r="G93" s="5" t="s">
        <v>17</v>
      </c>
      <c r="H93" s="5" t="s">
        <v>24</v>
      </c>
      <c r="I93" s="5" t="s">
        <v>121</v>
      </c>
      <c r="J93" s="5" t="s">
        <v>19</v>
      </c>
      <c r="K93" s="5" t="s">
        <v>1543</v>
      </c>
      <c r="L93" s="5">
        <v>7043</v>
      </c>
      <c r="O93" s="5">
        <f>SUM(L93:N93)</f>
        <v>7043</v>
      </c>
      <c r="P93" s="5">
        <v>8672079199</v>
      </c>
      <c r="Q93" s="5" t="s">
        <v>384</v>
      </c>
      <c r="R93" s="5" t="s">
        <v>385</v>
      </c>
      <c r="S93" s="5" t="s">
        <v>1404</v>
      </c>
      <c r="T93" s="13" t="s">
        <v>1435</v>
      </c>
      <c r="U93" s="1" t="s">
        <v>1573</v>
      </c>
    </row>
    <row r="94" spans="1:21" s="5" customFormat="1" x14ac:dyDescent="0.25">
      <c r="A94" s="10" t="s">
        <v>1534</v>
      </c>
      <c r="B94" s="11">
        <v>10578691</v>
      </c>
      <c r="C94" s="5" t="s">
        <v>386</v>
      </c>
      <c r="D94" s="12" t="s">
        <v>387</v>
      </c>
      <c r="E94" s="11" t="s">
        <v>16</v>
      </c>
      <c r="F94" s="5" t="s">
        <v>17</v>
      </c>
      <c r="G94" s="5" t="s">
        <v>17</v>
      </c>
      <c r="H94" s="5" t="s">
        <v>388</v>
      </c>
      <c r="I94" s="5">
        <v>8</v>
      </c>
      <c r="J94" s="5" t="s">
        <v>19</v>
      </c>
      <c r="K94" s="5" t="s">
        <v>1543</v>
      </c>
      <c r="L94" s="5">
        <v>4964</v>
      </c>
      <c r="O94" s="5">
        <f>SUM(L94:N94)</f>
        <v>4964</v>
      </c>
      <c r="P94" s="5">
        <v>8672079199</v>
      </c>
      <c r="Q94" s="5" t="s">
        <v>389</v>
      </c>
      <c r="R94" s="5" t="s">
        <v>390</v>
      </c>
      <c r="S94" s="5" t="s">
        <v>1404</v>
      </c>
      <c r="T94" s="13" t="s">
        <v>1435</v>
      </c>
      <c r="U94" s="1" t="s">
        <v>1573</v>
      </c>
    </row>
    <row r="95" spans="1:21" s="5" customFormat="1" x14ac:dyDescent="0.25">
      <c r="A95" s="10" t="s">
        <v>1535</v>
      </c>
      <c r="B95" s="11">
        <v>10578694</v>
      </c>
      <c r="C95" s="5" t="s">
        <v>391</v>
      </c>
      <c r="D95" s="12" t="s">
        <v>392</v>
      </c>
      <c r="E95" s="11" t="s">
        <v>16</v>
      </c>
      <c r="F95" s="5" t="s">
        <v>17</v>
      </c>
      <c r="G95" s="5" t="s">
        <v>17</v>
      </c>
      <c r="H95" s="5" t="s">
        <v>393</v>
      </c>
      <c r="I95" s="5">
        <v>14</v>
      </c>
      <c r="J95" s="5" t="s">
        <v>19</v>
      </c>
      <c r="K95" s="5" t="s">
        <v>26</v>
      </c>
      <c r="L95" s="5">
        <v>5052</v>
      </c>
      <c r="O95" s="5">
        <f>SUM(L95:N95)</f>
        <v>5052</v>
      </c>
      <c r="P95" s="5">
        <v>8672079199</v>
      </c>
      <c r="Q95" s="5" t="s">
        <v>394</v>
      </c>
      <c r="R95" s="5" t="s">
        <v>395</v>
      </c>
      <c r="S95" s="5" t="s">
        <v>1404</v>
      </c>
      <c r="T95" s="13" t="s">
        <v>1435</v>
      </c>
      <c r="U95" s="1" t="s">
        <v>1573</v>
      </c>
    </row>
    <row r="96" spans="1:21" s="5" customFormat="1" x14ac:dyDescent="0.25">
      <c r="A96" s="10" t="s">
        <v>1536</v>
      </c>
      <c r="B96" s="11">
        <v>10578730</v>
      </c>
      <c r="C96" s="5" t="s">
        <v>396</v>
      </c>
      <c r="D96" s="12" t="s">
        <v>397</v>
      </c>
      <c r="E96" s="11" t="s">
        <v>16</v>
      </c>
      <c r="F96" s="5" t="s">
        <v>17</v>
      </c>
      <c r="G96" s="5" t="s">
        <v>17</v>
      </c>
      <c r="H96" s="5" t="s">
        <v>398</v>
      </c>
      <c r="I96" s="5" t="s">
        <v>399</v>
      </c>
      <c r="J96" s="5" t="s">
        <v>19</v>
      </c>
      <c r="K96" s="5" t="s">
        <v>1545</v>
      </c>
      <c r="L96" s="5">
        <v>1365</v>
      </c>
      <c r="M96" s="5">
        <v>2683</v>
      </c>
      <c r="O96" s="5">
        <f>SUM(L96:N96)</f>
        <v>4048</v>
      </c>
      <c r="P96" s="5">
        <v>8672079199</v>
      </c>
      <c r="Q96" s="5" t="s">
        <v>116</v>
      </c>
      <c r="R96" s="5" t="s">
        <v>400</v>
      </c>
      <c r="S96" s="5" t="s">
        <v>1385</v>
      </c>
      <c r="T96" s="13" t="s">
        <v>1439</v>
      </c>
      <c r="U96" s="1" t="s">
        <v>1573</v>
      </c>
    </row>
    <row r="97" spans="1:21" s="5" customFormat="1" x14ac:dyDescent="0.25">
      <c r="A97" s="10" t="s">
        <v>1537</v>
      </c>
      <c r="B97" s="11">
        <v>10578730</v>
      </c>
      <c r="C97" s="5" t="s">
        <v>401</v>
      </c>
      <c r="D97" s="12" t="s">
        <v>402</v>
      </c>
      <c r="E97" s="11" t="s">
        <v>16</v>
      </c>
      <c r="F97" s="5" t="s">
        <v>17</v>
      </c>
      <c r="G97" s="5" t="s">
        <v>17</v>
      </c>
      <c r="H97" s="5" t="s">
        <v>403</v>
      </c>
      <c r="I97" s="5" t="s">
        <v>404</v>
      </c>
      <c r="J97" s="5" t="s">
        <v>19</v>
      </c>
      <c r="K97" s="5" t="s">
        <v>1545</v>
      </c>
      <c r="L97" s="5">
        <v>4329</v>
      </c>
      <c r="M97" s="5">
        <v>8679</v>
      </c>
      <c r="O97" s="5">
        <f>SUM(L97:N97)</f>
        <v>13008</v>
      </c>
      <c r="P97" s="5">
        <v>8672079199</v>
      </c>
      <c r="Q97" s="5" t="s">
        <v>116</v>
      </c>
      <c r="R97" s="5" t="s">
        <v>405</v>
      </c>
      <c r="S97" s="5" t="s">
        <v>1385</v>
      </c>
      <c r="T97" s="13" t="s">
        <v>1439</v>
      </c>
      <c r="U97" s="1" t="s">
        <v>1573</v>
      </c>
    </row>
    <row r="98" spans="1:21" s="5" customFormat="1" x14ac:dyDescent="0.25">
      <c r="A98" s="10" t="s">
        <v>1538</v>
      </c>
      <c r="B98" s="11">
        <v>10578730</v>
      </c>
      <c r="C98" s="5" t="s">
        <v>406</v>
      </c>
      <c r="D98" s="12" t="s">
        <v>407</v>
      </c>
      <c r="E98" s="11" t="s">
        <v>408</v>
      </c>
      <c r="F98" s="5" t="s">
        <v>17</v>
      </c>
      <c r="G98" s="5" t="s">
        <v>17</v>
      </c>
      <c r="H98" s="5" t="s">
        <v>409</v>
      </c>
      <c r="I98" s="5" t="s">
        <v>410</v>
      </c>
      <c r="J98" s="5" t="s">
        <v>19</v>
      </c>
      <c r="K98" s="5" t="s">
        <v>1545</v>
      </c>
      <c r="L98" s="5">
        <v>3254</v>
      </c>
      <c r="M98" s="5">
        <v>6817</v>
      </c>
      <c r="O98" s="5">
        <f>SUM(L98:N98)</f>
        <v>10071</v>
      </c>
      <c r="P98" s="5">
        <v>8672079199</v>
      </c>
      <c r="Q98" s="5" t="s">
        <v>116</v>
      </c>
      <c r="R98" s="5" t="s">
        <v>411</v>
      </c>
      <c r="S98" s="5" t="s">
        <v>1385</v>
      </c>
      <c r="T98" s="13" t="s">
        <v>1439</v>
      </c>
      <c r="U98" s="1" t="s">
        <v>1573</v>
      </c>
    </row>
    <row r="99" spans="1:21" s="5" customFormat="1" x14ac:dyDescent="0.25">
      <c r="A99" s="10" t="s">
        <v>1539</v>
      </c>
      <c r="B99" s="11">
        <v>10578730</v>
      </c>
      <c r="C99" s="5" t="s">
        <v>412</v>
      </c>
      <c r="D99" s="12" t="s">
        <v>413</v>
      </c>
      <c r="E99" s="11" t="s">
        <v>16</v>
      </c>
      <c r="F99" s="5" t="s">
        <v>17</v>
      </c>
      <c r="G99" s="5" t="s">
        <v>414</v>
      </c>
      <c r="H99" s="5" t="s">
        <v>360</v>
      </c>
      <c r="I99" s="5" t="s">
        <v>415</v>
      </c>
      <c r="J99" s="5" t="s">
        <v>19</v>
      </c>
      <c r="K99" s="5" t="s">
        <v>1545</v>
      </c>
      <c r="L99" s="5">
        <v>2116</v>
      </c>
      <c r="M99" s="5">
        <v>4345</v>
      </c>
      <c r="O99" s="5">
        <f>SUM(L99:N99)</f>
        <v>6461</v>
      </c>
      <c r="P99" s="5">
        <v>8672079199</v>
      </c>
      <c r="Q99" s="5" t="s">
        <v>116</v>
      </c>
      <c r="R99" s="5" t="s">
        <v>416</v>
      </c>
      <c r="S99" s="5" t="s">
        <v>1385</v>
      </c>
      <c r="T99" s="13" t="s">
        <v>1439</v>
      </c>
      <c r="U99" s="1" t="s">
        <v>1573</v>
      </c>
    </row>
    <row r="100" spans="1:21" s="5" customFormat="1" x14ac:dyDescent="0.25">
      <c r="A100" s="10" t="s">
        <v>1540</v>
      </c>
      <c r="B100" s="11">
        <v>10578730</v>
      </c>
      <c r="C100" s="5" t="s">
        <v>417</v>
      </c>
      <c r="D100" s="12" t="s">
        <v>418</v>
      </c>
      <c r="E100" s="11" t="s">
        <v>16</v>
      </c>
      <c r="F100" s="5" t="s">
        <v>17</v>
      </c>
      <c r="G100" s="5" t="s">
        <v>17</v>
      </c>
      <c r="H100" s="5" t="s">
        <v>24</v>
      </c>
      <c r="I100" s="5" t="s">
        <v>121</v>
      </c>
      <c r="J100" s="5" t="s">
        <v>19</v>
      </c>
      <c r="K100" s="5" t="s">
        <v>1545</v>
      </c>
      <c r="L100" s="5">
        <v>6931</v>
      </c>
      <c r="M100" s="5">
        <v>12711</v>
      </c>
      <c r="O100" s="5">
        <f>SUM(L100:N100)</f>
        <v>19642</v>
      </c>
      <c r="P100" s="5">
        <v>8672079199</v>
      </c>
      <c r="Q100" s="5" t="s">
        <v>116</v>
      </c>
      <c r="R100" s="5" t="s">
        <v>419</v>
      </c>
      <c r="S100" s="5" t="s">
        <v>1385</v>
      </c>
      <c r="T100" s="13" t="s">
        <v>1439</v>
      </c>
      <c r="U100" s="1" t="s">
        <v>1573</v>
      </c>
    </row>
    <row r="101" spans="1:21" s="5" customFormat="1" x14ac:dyDescent="0.25">
      <c r="A101" s="10" t="s">
        <v>1541</v>
      </c>
      <c r="B101" s="11">
        <v>10578730</v>
      </c>
      <c r="C101" s="5" t="s">
        <v>420</v>
      </c>
      <c r="D101" s="12" t="s">
        <v>421</v>
      </c>
      <c r="E101" s="11" t="s">
        <v>16</v>
      </c>
      <c r="F101" s="5" t="s">
        <v>17</v>
      </c>
      <c r="G101" s="5" t="s">
        <v>17</v>
      </c>
      <c r="H101" s="5" t="s">
        <v>403</v>
      </c>
      <c r="I101" s="5" t="s">
        <v>422</v>
      </c>
      <c r="J101" s="5">
        <v>2</v>
      </c>
      <c r="K101" s="5" t="s">
        <v>1545</v>
      </c>
      <c r="L101" s="5">
        <v>2972</v>
      </c>
      <c r="M101" s="5">
        <v>5200</v>
      </c>
      <c r="O101" s="5">
        <f>SUM(L101:N101)</f>
        <v>8172</v>
      </c>
      <c r="P101" s="5">
        <v>8672079199</v>
      </c>
      <c r="Q101" s="5" t="s">
        <v>116</v>
      </c>
      <c r="R101" s="5" t="s">
        <v>423</v>
      </c>
      <c r="S101" s="5" t="s">
        <v>1385</v>
      </c>
      <c r="T101" s="13" t="s">
        <v>1439</v>
      </c>
      <c r="U101" s="1" t="s">
        <v>1573</v>
      </c>
    </row>
    <row r="102" spans="1:21" s="5" customFormat="1" x14ac:dyDescent="0.25">
      <c r="A102" s="10" t="s">
        <v>1185</v>
      </c>
      <c r="B102" s="11">
        <v>10578730</v>
      </c>
      <c r="C102" s="5" t="s">
        <v>424</v>
      </c>
      <c r="D102" s="12" t="s">
        <v>425</v>
      </c>
      <c r="E102" s="11" t="s">
        <v>16</v>
      </c>
      <c r="F102" s="5" t="s">
        <v>17</v>
      </c>
      <c r="G102" s="5" t="s">
        <v>17</v>
      </c>
      <c r="H102" s="5" t="s">
        <v>403</v>
      </c>
      <c r="I102" s="5" t="s">
        <v>121</v>
      </c>
      <c r="J102" s="5" t="s">
        <v>19</v>
      </c>
      <c r="K102" s="5" t="s">
        <v>1545</v>
      </c>
      <c r="L102" s="5">
        <v>6555</v>
      </c>
      <c r="M102" s="5">
        <v>5740</v>
      </c>
      <c r="O102" s="5">
        <f>SUM(L102:N102)</f>
        <v>12295</v>
      </c>
      <c r="P102" s="5">
        <v>8672079199</v>
      </c>
      <c r="Q102" s="5" t="s">
        <v>116</v>
      </c>
      <c r="R102" s="5" t="s">
        <v>426</v>
      </c>
      <c r="S102" s="5" t="s">
        <v>1385</v>
      </c>
      <c r="T102" s="13" t="s">
        <v>1439</v>
      </c>
      <c r="U102" s="1" t="s">
        <v>1573</v>
      </c>
    </row>
    <row r="103" spans="1:21" s="5" customFormat="1" x14ac:dyDescent="0.25">
      <c r="A103" s="10" t="s">
        <v>1186</v>
      </c>
      <c r="B103" s="11">
        <v>10578730</v>
      </c>
      <c r="C103" s="5" t="s">
        <v>427</v>
      </c>
      <c r="D103" s="12" t="s">
        <v>428</v>
      </c>
      <c r="E103" s="11" t="s">
        <v>16</v>
      </c>
      <c r="F103" s="5" t="s">
        <v>17</v>
      </c>
      <c r="G103" s="5" t="s">
        <v>17</v>
      </c>
      <c r="H103" s="5" t="s">
        <v>403</v>
      </c>
      <c r="I103" s="5" t="s">
        <v>121</v>
      </c>
      <c r="J103" s="5" t="s">
        <v>19</v>
      </c>
      <c r="K103" s="5" t="s">
        <v>1545</v>
      </c>
      <c r="L103" s="5">
        <v>13242</v>
      </c>
      <c r="M103" s="5">
        <v>22079</v>
      </c>
      <c r="O103" s="5">
        <f>SUM(L103:N103)</f>
        <v>35321</v>
      </c>
      <c r="P103" s="5">
        <v>8672079199</v>
      </c>
      <c r="Q103" s="5" t="s">
        <v>116</v>
      </c>
      <c r="R103" s="5" t="s">
        <v>429</v>
      </c>
      <c r="S103" s="5" t="s">
        <v>1385</v>
      </c>
      <c r="T103" s="13" t="s">
        <v>1439</v>
      </c>
      <c r="U103" s="1" t="s">
        <v>1573</v>
      </c>
    </row>
    <row r="104" spans="1:21" s="5" customFormat="1" x14ac:dyDescent="0.25">
      <c r="A104" s="10" t="s">
        <v>1187</v>
      </c>
      <c r="B104" s="11">
        <v>10578730</v>
      </c>
      <c r="C104" s="5" t="s">
        <v>430</v>
      </c>
      <c r="D104" s="12" t="s">
        <v>431</v>
      </c>
      <c r="E104" s="11" t="s">
        <v>16</v>
      </c>
      <c r="F104" s="5" t="s">
        <v>17</v>
      </c>
      <c r="G104" s="5" t="s">
        <v>17</v>
      </c>
      <c r="H104" s="5" t="s">
        <v>403</v>
      </c>
      <c r="I104" s="5" t="s">
        <v>422</v>
      </c>
      <c r="J104" s="5">
        <v>2</v>
      </c>
      <c r="K104" s="5" t="s">
        <v>1545</v>
      </c>
      <c r="L104" s="5">
        <v>4240</v>
      </c>
      <c r="M104" s="5">
        <v>5938</v>
      </c>
      <c r="O104" s="5">
        <f>SUM(L104:N104)</f>
        <v>10178</v>
      </c>
      <c r="P104" s="5">
        <v>8672079199</v>
      </c>
      <c r="Q104" s="5" t="s">
        <v>116</v>
      </c>
      <c r="R104" s="5" t="s">
        <v>432</v>
      </c>
      <c r="S104" s="5" t="s">
        <v>1385</v>
      </c>
      <c r="T104" s="13" t="s">
        <v>1439</v>
      </c>
      <c r="U104" s="1" t="s">
        <v>1573</v>
      </c>
    </row>
    <row r="105" spans="1:21" s="5" customFormat="1" x14ac:dyDescent="0.25">
      <c r="A105" s="10" t="s">
        <v>1188</v>
      </c>
      <c r="B105" s="11">
        <v>10578730</v>
      </c>
      <c r="C105" s="5" t="s">
        <v>433</v>
      </c>
      <c r="D105" s="12" t="s">
        <v>434</v>
      </c>
      <c r="E105" s="11" t="s">
        <v>16</v>
      </c>
      <c r="F105" s="5" t="s">
        <v>17</v>
      </c>
      <c r="G105" s="5" t="s">
        <v>17</v>
      </c>
      <c r="H105" s="5" t="s">
        <v>435</v>
      </c>
      <c r="I105" s="5" t="s">
        <v>121</v>
      </c>
      <c r="J105" s="5" t="s">
        <v>19</v>
      </c>
      <c r="K105" s="5" t="s">
        <v>1545</v>
      </c>
      <c r="L105" s="5">
        <v>1890</v>
      </c>
      <c r="M105" s="5">
        <v>4325</v>
      </c>
      <c r="O105" s="5">
        <f>SUM(L105:N105)</f>
        <v>6215</v>
      </c>
      <c r="P105" s="5">
        <v>8672079199</v>
      </c>
      <c r="Q105" s="5" t="s">
        <v>116</v>
      </c>
      <c r="R105" s="5" t="s">
        <v>436</v>
      </c>
      <c r="S105" s="5" t="s">
        <v>1385</v>
      </c>
      <c r="T105" s="13" t="s">
        <v>1439</v>
      </c>
      <c r="U105" s="1" t="s">
        <v>1573</v>
      </c>
    </row>
    <row r="106" spans="1:21" s="5" customFormat="1" x14ac:dyDescent="0.25">
      <c r="A106" s="10" t="s">
        <v>1189</v>
      </c>
      <c r="B106" s="11">
        <v>10578730</v>
      </c>
      <c r="C106" s="5" t="s">
        <v>437</v>
      </c>
      <c r="D106" s="12" t="s">
        <v>438</v>
      </c>
      <c r="E106" s="11" t="s">
        <v>16</v>
      </c>
      <c r="F106" s="5" t="s">
        <v>17</v>
      </c>
      <c r="G106" s="5" t="s">
        <v>17</v>
      </c>
      <c r="H106" s="5" t="s">
        <v>201</v>
      </c>
      <c r="I106" s="5" t="s">
        <v>121</v>
      </c>
      <c r="J106" s="5" t="s">
        <v>19</v>
      </c>
      <c r="K106" s="5" t="s">
        <v>1545</v>
      </c>
      <c r="L106" s="5">
        <v>6921</v>
      </c>
      <c r="M106" s="5">
        <v>12870</v>
      </c>
      <c r="O106" s="5">
        <f>SUM(L106:N106)</f>
        <v>19791</v>
      </c>
      <c r="P106" s="5">
        <v>8672079199</v>
      </c>
      <c r="Q106" s="5" t="s">
        <v>116</v>
      </c>
      <c r="R106" s="5" t="s">
        <v>439</v>
      </c>
      <c r="S106" s="5" t="s">
        <v>1385</v>
      </c>
      <c r="T106" s="13" t="s">
        <v>1439</v>
      </c>
      <c r="U106" s="1" t="s">
        <v>1573</v>
      </c>
    </row>
    <row r="107" spans="1:21" s="5" customFormat="1" x14ac:dyDescent="0.25">
      <c r="A107" s="10" t="s">
        <v>1190</v>
      </c>
      <c r="B107" s="11">
        <v>10578730</v>
      </c>
      <c r="C107" s="5" t="s">
        <v>440</v>
      </c>
      <c r="D107" s="12" t="s">
        <v>441</v>
      </c>
      <c r="E107" s="11" t="s">
        <v>16</v>
      </c>
      <c r="F107" s="5" t="s">
        <v>17</v>
      </c>
      <c r="G107" s="5" t="s">
        <v>17</v>
      </c>
      <c r="H107" s="5" t="s">
        <v>442</v>
      </c>
      <c r="I107" s="5" t="s">
        <v>443</v>
      </c>
      <c r="J107" s="5" t="s">
        <v>19</v>
      </c>
      <c r="K107" s="5" t="s">
        <v>1545</v>
      </c>
      <c r="L107" s="5">
        <v>11505</v>
      </c>
      <c r="M107" s="5">
        <v>23819</v>
      </c>
      <c r="O107" s="5">
        <f>SUM(L107:N107)</f>
        <v>35324</v>
      </c>
      <c r="P107" s="5">
        <v>8672079199</v>
      </c>
      <c r="Q107" s="5" t="s">
        <v>116</v>
      </c>
      <c r="R107" s="5" t="s">
        <v>444</v>
      </c>
      <c r="S107" s="5" t="s">
        <v>1385</v>
      </c>
      <c r="T107" s="13" t="s">
        <v>1439</v>
      </c>
      <c r="U107" s="1" t="s">
        <v>1573</v>
      </c>
    </row>
    <row r="108" spans="1:21" s="5" customFormat="1" x14ac:dyDescent="0.25">
      <c r="A108" s="10" t="s">
        <v>1191</v>
      </c>
      <c r="B108" s="11">
        <v>10578730</v>
      </c>
      <c r="C108" s="5" t="s">
        <v>445</v>
      </c>
      <c r="D108" s="12" t="s">
        <v>446</v>
      </c>
      <c r="E108" s="11" t="s">
        <v>16</v>
      </c>
      <c r="F108" s="5" t="s">
        <v>17</v>
      </c>
      <c r="G108" s="5" t="s">
        <v>17</v>
      </c>
      <c r="H108" s="5" t="s">
        <v>447</v>
      </c>
      <c r="I108" s="5" t="s">
        <v>121</v>
      </c>
      <c r="J108" s="5" t="s">
        <v>19</v>
      </c>
      <c r="K108" s="5" t="s">
        <v>1545</v>
      </c>
      <c r="L108" s="5">
        <v>3368</v>
      </c>
      <c r="M108" s="5">
        <v>6266</v>
      </c>
      <c r="O108" s="5">
        <f>SUM(L108:N108)</f>
        <v>9634</v>
      </c>
      <c r="P108" s="5">
        <v>8672079199</v>
      </c>
      <c r="Q108" s="5" t="s">
        <v>116</v>
      </c>
      <c r="R108" s="5" t="s">
        <v>448</v>
      </c>
      <c r="S108" s="5" t="s">
        <v>1385</v>
      </c>
      <c r="T108" s="13" t="s">
        <v>1439</v>
      </c>
      <c r="U108" s="1" t="s">
        <v>1573</v>
      </c>
    </row>
    <row r="109" spans="1:21" s="5" customFormat="1" x14ac:dyDescent="0.25">
      <c r="A109" s="10" t="s">
        <v>1192</v>
      </c>
      <c r="B109" s="11">
        <v>10578730</v>
      </c>
      <c r="C109" s="5" t="s">
        <v>449</v>
      </c>
      <c r="D109" s="12" t="s">
        <v>450</v>
      </c>
      <c r="E109" s="11" t="s">
        <v>16</v>
      </c>
      <c r="F109" s="5" t="s">
        <v>17</v>
      </c>
      <c r="G109" s="5" t="s">
        <v>17</v>
      </c>
      <c r="H109" s="5" t="s">
        <v>451</v>
      </c>
      <c r="I109" s="5" t="s">
        <v>121</v>
      </c>
      <c r="J109" s="5" t="s">
        <v>19</v>
      </c>
      <c r="K109" s="5" t="s">
        <v>1545</v>
      </c>
      <c r="L109" s="5">
        <v>3145</v>
      </c>
      <c r="M109" s="5">
        <v>6215</v>
      </c>
      <c r="O109" s="5">
        <f>SUM(L109:N109)</f>
        <v>9360</v>
      </c>
      <c r="P109" s="5">
        <v>8672079199</v>
      </c>
      <c r="Q109" s="5" t="s">
        <v>116</v>
      </c>
      <c r="R109" s="5" t="s">
        <v>452</v>
      </c>
      <c r="S109" s="5" t="s">
        <v>1385</v>
      </c>
      <c r="T109" s="13" t="s">
        <v>1439</v>
      </c>
      <c r="U109" s="1" t="s">
        <v>1573</v>
      </c>
    </row>
    <row r="110" spans="1:21" s="5" customFormat="1" x14ac:dyDescent="0.25">
      <c r="A110" s="10" t="s">
        <v>1193</v>
      </c>
      <c r="B110" s="11">
        <v>10578730</v>
      </c>
      <c r="C110" s="5" t="s">
        <v>453</v>
      </c>
      <c r="D110" s="12" t="s">
        <v>454</v>
      </c>
      <c r="E110" s="11" t="s">
        <v>16</v>
      </c>
      <c r="F110" s="5" t="s">
        <v>17</v>
      </c>
      <c r="G110" s="5" t="s">
        <v>17</v>
      </c>
      <c r="H110" s="5" t="s">
        <v>455</v>
      </c>
      <c r="I110" s="5" t="s">
        <v>121</v>
      </c>
      <c r="J110" s="5" t="s">
        <v>19</v>
      </c>
      <c r="K110" s="5" t="s">
        <v>1545</v>
      </c>
      <c r="L110" s="5">
        <v>509</v>
      </c>
      <c r="M110" s="5">
        <v>761</v>
      </c>
      <c r="O110" s="5">
        <f>SUM(L110:N110)</f>
        <v>1270</v>
      </c>
      <c r="P110" s="5">
        <v>8672079199</v>
      </c>
      <c r="Q110" s="5" t="s">
        <v>116</v>
      </c>
      <c r="R110" s="5" t="s">
        <v>456</v>
      </c>
      <c r="S110" s="5" t="s">
        <v>1385</v>
      </c>
      <c r="T110" s="13" t="s">
        <v>1439</v>
      </c>
      <c r="U110" s="1" t="s">
        <v>1573</v>
      </c>
    </row>
    <row r="111" spans="1:21" s="5" customFormat="1" x14ac:dyDescent="0.25">
      <c r="A111" s="10" t="s">
        <v>1194</v>
      </c>
      <c r="B111" s="11">
        <v>10578730</v>
      </c>
      <c r="C111" s="5" t="s">
        <v>457</v>
      </c>
      <c r="D111" s="12" t="s">
        <v>458</v>
      </c>
      <c r="E111" s="11" t="s">
        <v>16</v>
      </c>
      <c r="F111" s="5" t="s">
        <v>17</v>
      </c>
      <c r="G111" s="5" t="s">
        <v>17</v>
      </c>
      <c r="H111" s="5" t="s">
        <v>459</v>
      </c>
      <c r="I111" s="5" t="s">
        <v>121</v>
      </c>
      <c r="J111" s="5" t="s">
        <v>19</v>
      </c>
      <c r="K111" s="5" t="s">
        <v>1545</v>
      </c>
      <c r="L111" s="5">
        <v>312</v>
      </c>
      <c r="M111" s="5">
        <v>485</v>
      </c>
      <c r="O111" s="5">
        <f>SUM(L111:N111)</f>
        <v>797</v>
      </c>
      <c r="P111" s="5">
        <v>8672079199</v>
      </c>
      <c r="Q111" s="5" t="s">
        <v>116</v>
      </c>
      <c r="R111" s="5" t="s">
        <v>460</v>
      </c>
      <c r="S111" s="5" t="s">
        <v>1385</v>
      </c>
      <c r="T111" s="13" t="s">
        <v>1439</v>
      </c>
      <c r="U111" s="1" t="s">
        <v>1573</v>
      </c>
    </row>
    <row r="112" spans="1:21" s="5" customFormat="1" x14ac:dyDescent="0.25">
      <c r="A112" s="10" t="s">
        <v>1195</v>
      </c>
      <c r="B112" s="11">
        <v>10578730</v>
      </c>
      <c r="C112" s="5" t="s">
        <v>461</v>
      </c>
      <c r="D112" s="12" t="s">
        <v>462</v>
      </c>
      <c r="E112" s="11" t="s">
        <v>16</v>
      </c>
      <c r="F112" s="5" t="s">
        <v>17</v>
      </c>
      <c r="G112" s="5" t="s">
        <v>17</v>
      </c>
      <c r="H112" s="5" t="s">
        <v>87</v>
      </c>
      <c r="I112" s="5" t="s">
        <v>121</v>
      </c>
      <c r="J112" s="5" t="s">
        <v>19</v>
      </c>
      <c r="K112" s="5" t="s">
        <v>1545</v>
      </c>
      <c r="L112" s="5">
        <v>11250</v>
      </c>
      <c r="M112" s="5">
        <v>21489</v>
      </c>
      <c r="O112" s="5">
        <f>SUM(L112:N112)</f>
        <v>32739</v>
      </c>
      <c r="P112" s="5">
        <v>8672079199</v>
      </c>
      <c r="Q112" s="5" t="s">
        <v>116</v>
      </c>
      <c r="R112" s="5" t="s">
        <v>463</v>
      </c>
      <c r="S112" s="5" t="s">
        <v>1385</v>
      </c>
      <c r="T112" s="13" t="s">
        <v>1439</v>
      </c>
      <c r="U112" s="1" t="s">
        <v>1573</v>
      </c>
    </row>
    <row r="113" spans="1:21" s="5" customFormat="1" x14ac:dyDescent="0.25">
      <c r="A113" s="10" t="s">
        <v>1196</v>
      </c>
      <c r="B113" s="11">
        <v>10578730</v>
      </c>
      <c r="C113" s="5" t="s">
        <v>464</v>
      </c>
      <c r="D113" s="12" t="s">
        <v>465</v>
      </c>
      <c r="E113" s="11" t="s">
        <v>16</v>
      </c>
      <c r="F113" s="5" t="s">
        <v>17</v>
      </c>
      <c r="G113" s="5" t="s">
        <v>17</v>
      </c>
      <c r="H113" s="5" t="s">
        <v>466</v>
      </c>
      <c r="I113" s="5" t="s">
        <v>121</v>
      </c>
      <c r="J113" s="5" t="s">
        <v>19</v>
      </c>
      <c r="K113" s="5" t="s">
        <v>1545</v>
      </c>
      <c r="L113" s="5">
        <v>1456</v>
      </c>
      <c r="M113" s="5">
        <v>2798</v>
      </c>
      <c r="O113" s="5">
        <f>SUM(L113:N113)</f>
        <v>4254</v>
      </c>
      <c r="P113" s="5">
        <v>8672079199</v>
      </c>
      <c r="Q113" s="5" t="s">
        <v>116</v>
      </c>
      <c r="R113" s="5" t="s">
        <v>467</v>
      </c>
      <c r="S113" s="5" t="s">
        <v>1385</v>
      </c>
      <c r="T113" s="13" t="s">
        <v>1439</v>
      </c>
      <c r="U113" s="1" t="s">
        <v>1573</v>
      </c>
    </row>
    <row r="114" spans="1:21" s="5" customFormat="1" x14ac:dyDescent="0.25">
      <c r="A114" s="10" t="s">
        <v>1197</v>
      </c>
      <c r="B114" s="11">
        <v>10578730</v>
      </c>
      <c r="C114" s="5" t="s">
        <v>468</v>
      </c>
      <c r="D114" s="12" t="s">
        <v>469</v>
      </c>
      <c r="E114" s="11" t="s">
        <v>16</v>
      </c>
      <c r="F114" s="5" t="s">
        <v>17</v>
      </c>
      <c r="G114" s="5" t="s">
        <v>17</v>
      </c>
      <c r="H114" s="5" t="s">
        <v>470</v>
      </c>
      <c r="I114" s="5" t="s">
        <v>471</v>
      </c>
      <c r="J114" s="5">
        <v>4</v>
      </c>
      <c r="K114" s="5" t="s">
        <v>1545</v>
      </c>
      <c r="L114" s="5">
        <v>1966</v>
      </c>
      <c r="M114" s="5">
        <v>3090</v>
      </c>
      <c r="O114" s="5">
        <f>SUM(L114:N114)</f>
        <v>5056</v>
      </c>
      <c r="P114" s="5">
        <v>8672079199</v>
      </c>
      <c r="Q114" s="5" t="s">
        <v>116</v>
      </c>
      <c r="R114" s="5" t="s">
        <v>472</v>
      </c>
      <c r="S114" s="5" t="s">
        <v>1385</v>
      </c>
      <c r="T114" s="13" t="s">
        <v>1439</v>
      </c>
      <c r="U114" s="1" t="s">
        <v>1573</v>
      </c>
    </row>
    <row r="115" spans="1:21" s="5" customFormat="1" x14ac:dyDescent="0.25">
      <c r="A115" s="10" t="s">
        <v>1198</v>
      </c>
      <c r="B115" s="11">
        <v>10578730</v>
      </c>
      <c r="C115" s="5" t="s">
        <v>473</v>
      </c>
      <c r="D115" s="12" t="s">
        <v>474</v>
      </c>
      <c r="E115" s="11" t="s">
        <v>16</v>
      </c>
      <c r="F115" s="5" t="s">
        <v>17</v>
      </c>
      <c r="G115" s="5" t="s">
        <v>17</v>
      </c>
      <c r="H115" s="5" t="s">
        <v>475</v>
      </c>
      <c r="I115" s="5" t="s">
        <v>121</v>
      </c>
      <c r="J115" s="5" t="s">
        <v>19</v>
      </c>
      <c r="K115" s="5" t="s">
        <v>1545</v>
      </c>
      <c r="L115" s="5">
        <v>2776</v>
      </c>
      <c r="M115" s="5">
        <v>5621</v>
      </c>
      <c r="O115" s="5">
        <f>SUM(L115:N115)</f>
        <v>8397</v>
      </c>
      <c r="P115" s="5">
        <v>8672079199</v>
      </c>
      <c r="Q115" s="5" t="s">
        <v>116</v>
      </c>
      <c r="R115" s="5" t="s">
        <v>476</v>
      </c>
      <c r="S115" s="5" t="s">
        <v>1385</v>
      </c>
      <c r="T115" s="13" t="s">
        <v>1439</v>
      </c>
      <c r="U115" s="1" t="s">
        <v>1573</v>
      </c>
    </row>
    <row r="116" spans="1:21" s="5" customFormat="1" x14ac:dyDescent="0.25">
      <c r="A116" s="10" t="s">
        <v>1199</v>
      </c>
      <c r="B116" s="11">
        <v>10578730</v>
      </c>
      <c r="C116" s="5" t="s">
        <v>477</v>
      </c>
      <c r="D116" s="12" t="s">
        <v>478</v>
      </c>
      <c r="E116" s="11" t="s">
        <v>16</v>
      </c>
      <c r="F116" s="5" t="s">
        <v>17</v>
      </c>
      <c r="G116" s="5" t="s">
        <v>17</v>
      </c>
      <c r="H116" s="5" t="s">
        <v>403</v>
      </c>
      <c r="I116" s="5" t="s">
        <v>121</v>
      </c>
      <c r="J116" s="5" t="s">
        <v>19</v>
      </c>
      <c r="K116" s="5" t="s">
        <v>1545</v>
      </c>
      <c r="L116" s="5">
        <v>4267</v>
      </c>
      <c r="M116" s="5">
        <v>8532</v>
      </c>
      <c r="O116" s="5">
        <f>SUM(L116:N116)</f>
        <v>12799</v>
      </c>
      <c r="P116" s="5">
        <v>8672079199</v>
      </c>
      <c r="Q116" s="5" t="s">
        <v>116</v>
      </c>
      <c r="R116" s="5" t="s">
        <v>479</v>
      </c>
      <c r="S116" s="5" t="s">
        <v>1385</v>
      </c>
      <c r="T116" s="13" t="s">
        <v>1439</v>
      </c>
      <c r="U116" s="1" t="s">
        <v>1573</v>
      </c>
    </row>
    <row r="117" spans="1:21" s="5" customFormat="1" x14ac:dyDescent="0.25">
      <c r="A117" s="10" t="s">
        <v>1200</v>
      </c>
      <c r="B117" s="11">
        <v>10578730</v>
      </c>
      <c r="C117" s="5" t="s">
        <v>480</v>
      </c>
      <c r="D117" s="12" t="s">
        <v>481</v>
      </c>
      <c r="E117" s="11" t="s">
        <v>16</v>
      </c>
      <c r="F117" s="5" t="s">
        <v>17</v>
      </c>
      <c r="G117" s="5" t="s">
        <v>17</v>
      </c>
      <c r="H117" s="5" t="s">
        <v>158</v>
      </c>
      <c r="I117" s="5" t="s">
        <v>121</v>
      </c>
      <c r="J117" s="5" t="s">
        <v>19</v>
      </c>
      <c r="K117" s="5" t="s">
        <v>1545</v>
      </c>
      <c r="L117" s="5">
        <v>259</v>
      </c>
      <c r="M117" s="5">
        <v>2</v>
      </c>
      <c r="O117" s="5">
        <f>SUM(L117:N117)</f>
        <v>261</v>
      </c>
      <c r="P117" s="5">
        <v>8672079199</v>
      </c>
      <c r="Q117" s="5" t="s">
        <v>116</v>
      </c>
      <c r="R117" s="5" t="s">
        <v>482</v>
      </c>
      <c r="S117" s="5" t="s">
        <v>1385</v>
      </c>
      <c r="T117" s="13" t="s">
        <v>1439</v>
      </c>
      <c r="U117" s="1" t="s">
        <v>1573</v>
      </c>
    </row>
    <row r="118" spans="1:21" s="5" customFormat="1" x14ac:dyDescent="0.25">
      <c r="A118" s="10" t="s">
        <v>1201</v>
      </c>
      <c r="B118" s="11">
        <v>10578730</v>
      </c>
      <c r="C118" s="5" t="s">
        <v>483</v>
      </c>
      <c r="D118" s="12" t="s">
        <v>484</v>
      </c>
      <c r="E118" s="11" t="s">
        <v>16</v>
      </c>
      <c r="F118" s="5" t="s">
        <v>17</v>
      </c>
      <c r="G118" s="5" t="s">
        <v>17</v>
      </c>
      <c r="H118" s="5" t="s">
        <v>403</v>
      </c>
      <c r="I118" s="5" t="s">
        <v>121</v>
      </c>
      <c r="J118" s="5" t="s">
        <v>19</v>
      </c>
      <c r="K118" s="5" t="s">
        <v>1545</v>
      </c>
      <c r="L118" s="5">
        <v>4329</v>
      </c>
      <c r="M118" s="5">
        <v>8955</v>
      </c>
      <c r="O118" s="5">
        <f>SUM(L118:N118)</f>
        <v>13284</v>
      </c>
      <c r="P118" s="5">
        <v>8672079199</v>
      </c>
      <c r="Q118" s="5" t="s">
        <v>116</v>
      </c>
      <c r="R118" s="5" t="s">
        <v>485</v>
      </c>
      <c r="S118" s="5" t="s">
        <v>1385</v>
      </c>
      <c r="T118" s="13" t="s">
        <v>1439</v>
      </c>
      <c r="U118" s="1" t="s">
        <v>1573</v>
      </c>
    </row>
    <row r="119" spans="1:21" s="5" customFormat="1" x14ac:dyDescent="0.25">
      <c r="A119" s="10" t="s">
        <v>1202</v>
      </c>
      <c r="B119" s="11">
        <v>10578730</v>
      </c>
      <c r="C119" s="5" t="s">
        <v>486</v>
      </c>
      <c r="D119" s="12" t="s">
        <v>487</v>
      </c>
      <c r="E119" s="11" t="s">
        <v>16</v>
      </c>
      <c r="F119" s="5" t="s">
        <v>17</v>
      </c>
      <c r="G119" s="5" t="s">
        <v>17</v>
      </c>
      <c r="H119" s="5" t="s">
        <v>403</v>
      </c>
      <c r="I119" s="5" t="s">
        <v>488</v>
      </c>
      <c r="J119" s="5" t="s">
        <v>19</v>
      </c>
      <c r="K119" s="5" t="s">
        <v>1543</v>
      </c>
      <c r="L119" s="5">
        <v>1426</v>
      </c>
      <c r="O119" s="5">
        <f>SUM(L119:N119)</f>
        <v>1426</v>
      </c>
      <c r="P119" s="5">
        <v>8672079199</v>
      </c>
      <c r="Q119" s="5" t="s">
        <v>116</v>
      </c>
      <c r="R119" s="5" t="s">
        <v>489</v>
      </c>
      <c r="S119" s="5" t="s">
        <v>1388</v>
      </c>
      <c r="T119" s="13" t="s">
        <v>1439</v>
      </c>
      <c r="U119" s="1" t="s">
        <v>1573</v>
      </c>
    </row>
    <row r="120" spans="1:21" s="5" customFormat="1" x14ac:dyDescent="0.25">
      <c r="A120" s="10" t="s">
        <v>1203</v>
      </c>
      <c r="B120" s="11">
        <v>10578730</v>
      </c>
      <c r="C120" s="5" t="s">
        <v>490</v>
      </c>
      <c r="D120" s="12" t="s">
        <v>491</v>
      </c>
      <c r="E120" s="11" t="s">
        <v>16</v>
      </c>
      <c r="F120" s="5" t="s">
        <v>17</v>
      </c>
      <c r="G120" s="5" t="s">
        <v>17</v>
      </c>
      <c r="H120" s="5" t="s">
        <v>311</v>
      </c>
      <c r="I120" s="5" t="s">
        <v>121</v>
      </c>
      <c r="J120" s="5" t="s">
        <v>19</v>
      </c>
      <c r="K120" s="5" t="s">
        <v>1545</v>
      </c>
      <c r="L120" s="5">
        <v>11606</v>
      </c>
      <c r="M120" s="5">
        <v>13061</v>
      </c>
      <c r="O120" s="5">
        <f>SUM(L120:N120)</f>
        <v>24667</v>
      </c>
      <c r="P120" s="5">
        <v>8672079199</v>
      </c>
      <c r="Q120" s="5" t="s">
        <v>116</v>
      </c>
      <c r="R120" s="5" t="s">
        <v>492</v>
      </c>
      <c r="S120" s="5" t="s">
        <v>1385</v>
      </c>
      <c r="T120" s="13" t="s">
        <v>1439</v>
      </c>
      <c r="U120" s="1" t="s">
        <v>1573</v>
      </c>
    </row>
    <row r="121" spans="1:21" s="5" customFormat="1" x14ac:dyDescent="0.25">
      <c r="A121" s="10" t="s">
        <v>1204</v>
      </c>
      <c r="B121" s="11">
        <v>10578730</v>
      </c>
      <c r="C121" s="5" t="s">
        <v>493</v>
      </c>
      <c r="D121" s="12" t="s">
        <v>494</v>
      </c>
      <c r="E121" s="11" t="s">
        <v>16</v>
      </c>
      <c r="F121" s="5" t="s">
        <v>17</v>
      </c>
      <c r="G121" s="5" t="s">
        <v>17</v>
      </c>
      <c r="H121" s="5" t="s">
        <v>311</v>
      </c>
      <c r="I121" s="5" t="s">
        <v>121</v>
      </c>
      <c r="J121" s="5" t="s">
        <v>19</v>
      </c>
      <c r="K121" s="5" t="s">
        <v>1545</v>
      </c>
      <c r="L121" s="5">
        <v>10701</v>
      </c>
      <c r="M121" s="5">
        <v>12040</v>
      </c>
      <c r="O121" s="5">
        <f>SUM(L121:N121)</f>
        <v>22741</v>
      </c>
      <c r="P121" s="5">
        <v>8672079199</v>
      </c>
      <c r="Q121" s="5" t="s">
        <v>116</v>
      </c>
      <c r="R121" s="5" t="s">
        <v>495</v>
      </c>
      <c r="S121" s="5" t="s">
        <v>1385</v>
      </c>
      <c r="T121" s="13" t="s">
        <v>1439</v>
      </c>
      <c r="U121" s="1" t="s">
        <v>1573</v>
      </c>
    </row>
    <row r="122" spans="1:21" s="5" customFormat="1" x14ac:dyDescent="0.25">
      <c r="A122" s="10" t="s">
        <v>1205</v>
      </c>
      <c r="B122" s="11">
        <v>10578730</v>
      </c>
      <c r="C122" s="5" t="s">
        <v>496</v>
      </c>
      <c r="D122" s="12" t="s">
        <v>497</v>
      </c>
      <c r="E122" s="11" t="s">
        <v>16</v>
      </c>
      <c r="F122" s="5" t="s">
        <v>17</v>
      </c>
      <c r="G122" s="5" t="s">
        <v>17</v>
      </c>
      <c r="H122" s="5" t="s">
        <v>311</v>
      </c>
      <c r="I122" s="5" t="s">
        <v>121</v>
      </c>
      <c r="J122" s="5" t="s">
        <v>19</v>
      </c>
      <c r="K122" s="5" t="s">
        <v>1545</v>
      </c>
      <c r="L122" s="5">
        <v>15047</v>
      </c>
      <c r="M122" s="5">
        <v>18474</v>
      </c>
      <c r="O122" s="5">
        <f>SUM(L122:N122)</f>
        <v>33521</v>
      </c>
      <c r="P122" s="5">
        <v>8672079199</v>
      </c>
      <c r="Q122" s="5" t="s">
        <v>116</v>
      </c>
      <c r="R122" s="5" t="s">
        <v>498</v>
      </c>
      <c r="S122" s="5" t="s">
        <v>1385</v>
      </c>
      <c r="T122" s="13" t="s">
        <v>1439</v>
      </c>
      <c r="U122" s="1" t="s">
        <v>1573</v>
      </c>
    </row>
    <row r="123" spans="1:21" s="5" customFormat="1" x14ac:dyDescent="0.25">
      <c r="A123" s="10" t="s">
        <v>1206</v>
      </c>
      <c r="B123" s="11">
        <v>10578730</v>
      </c>
      <c r="C123" s="5" t="s">
        <v>499</v>
      </c>
      <c r="D123" s="12" t="s">
        <v>500</v>
      </c>
      <c r="E123" s="11" t="s">
        <v>16</v>
      </c>
      <c r="F123" s="5" t="s">
        <v>17</v>
      </c>
      <c r="G123" s="5" t="s">
        <v>17</v>
      </c>
      <c r="H123" s="5" t="s">
        <v>311</v>
      </c>
      <c r="I123" s="5" t="s">
        <v>121</v>
      </c>
      <c r="J123" s="5" t="s">
        <v>19</v>
      </c>
      <c r="K123" s="5" t="s">
        <v>1545</v>
      </c>
      <c r="L123" s="5">
        <v>8765</v>
      </c>
      <c r="M123" s="5">
        <v>10358</v>
      </c>
      <c r="O123" s="5">
        <f>SUM(L123:N123)</f>
        <v>19123</v>
      </c>
      <c r="P123" s="5">
        <v>8672079199</v>
      </c>
      <c r="Q123" s="5" t="s">
        <v>116</v>
      </c>
      <c r="R123" s="5" t="s">
        <v>501</v>
      </c>
      <c r="S123" s="5" t="s">
        <v>1385</v>
      </c>
      <c r="T123" s="13" t="s">
        <v>1439</v>
      </c>
      <c r="U123" s="1" t="s">
        <v>1573</v>
      </c>
    </row>
    <row r="124" spans="1:21" s="5" customFormat="1" x14ac:dyDescent="0.25">
      <c r="A124" s="10" t="s">
        <v>1207</v>
      </c>
      <c r="B124" s="11">
        <v>10578730</v>
      </c>
      <c r="C124" s="5" t="s">
        <v>502</v>
      </c>
      <c r="D124" s="12" t="s">
        <v>503</v>
      </c>
      <c r="E124" s="11" t="s">
        <v>16</v>
      </c>
      <c r="F124" s="5" t="s">
        <v>17</v>
      </c>
      <c r="G124" s="5" t="s">
        <v>17</v>
      </c>
      <c r="H124" s="5" t="s">
        <v>311</v>
      </c>
      <c r="I124" s="5" t="s">
        <v>504</v>
      </c>
      <c r="J124" s="5" t="s">
        <v>19</v>
      </c>
      <c r="K124" s="5" t="s">
        <v>1545</v>
      </c>
      <c r="L124" s="5">
        <v>10935</v>
      </c>
      <c r="M124" s="5">
        <v>1287</v>
      </c>
      <c r="O124" s="5">
        <f>SUM(L124:N124)</f>
        <v>12222</v>
      </c>
      <c r="P124" s="5">
        <v>8672079199</v>
      </c>
      <c r="Q124" s="5" t="s">
        <v>116</v>
      </c>
      <c r="R124" s="5" t="s">
        <v>505</v>
      </c>
      <c r="S124" s="5" t="s">
        <v>1385</v>
      </c>
      <c r="T124" s="13" t="s">
        <v>1439</v>
      </c>
      <c r="U124" s="1" t="s">
        <v>1573</v>
      </c>
    </row>
    <row r="125" spans="1:21" s="5" customFormat="1" x14ac:dyDescent="0.25">
      <c r="A125" s="10" t="s">
        <v>1208</v>
      </c>
      <c r="B125" s="11">
        <v>10578730</v>
      </c>
      <c r="C125" s="5" t="s">
        <v>506</v>
      </c>
      <c r="D125" s="12" t="s">
        <v>507</v>
      </c>
      <c r="E125" s="11" t="s">
        <v>16</v>
      </c>
      <c r="F125" s="5" t="s">
        <v>17</v>
      </c>
      <c r="G125" s="5" t="s">
        <v>17</v>
      </c>
      <c r="H125" s="5" t="s">
        <v>158</v>
      </c>
      <c r="I125" s="5" t="s">
        <v>508</v>
      </c>
      <c r="J125" s="5" t="s">
        <v>19</v>
      </c>
      <c r="K125" s="5" t="s">
        <v>1545</v>
      </c>
      <c r="L125" s="5">
        <v>10620</v>
      </c>
      <c r="M125" s="5">
        <v>9862</v>
      </c>
      <c r="O125" s="5">
        <f>SUM(L125:N125)</f>
        <v>20482</v>
      </c>
      <c r="P125" s="5">
        <v>8672079199</v>
      </c>
      <c r="Q125" s="5" t="s">
        <v>116</v>
      </c>
      <c r="R125" s="5" t="s">
        <v>509</v>
      </c>
      <c r="S125" s="5" t="s">
        <v>1385</v>
      </c>
      <c r="T125" s="13" t="s">
        <v>1439</v>
      </c>
      <c r="U125" s="1" t="s">
        <v>1573</v>
      </c>
    </row>
    <row r="126" spans="1:21" s="5" customFormat="1" x14ac:dyDescent="0.25">
      <c r="A126" s="10" t="s">
        <v>1209</v>
      </c>
      <c r="B126" s="11">
        <v>10578730</v>
      </c>
      <c r="C126" s="5" t="s">
        <v>510</v>
      </c>
      <c r="D126" s="12" t="s">
        <v>511</v>
      </c>
      <c r="E126" s="11" t="s">
        <v>16</v>
      </c>
      <c r="F126" s="5" t="s">
        <v>17</v>
      </c>
      <c r="G126" s="5" t="s">
        <v>17</v>
      </c>
      <c r="H126" s="5" t="s">
        <v>158</v>
      </c>
      <c r="I126" s="5" t="s">
        <v>121</v>
      </c>
      <c r="J126" s="5" t="s">
        <v>19</v>
      </c>
      <c r="K126" s="5" t="s">
        <v>1545</v>
      </c>
      <c r="L126" s="5">
        <v>11822</v>
      </c>
      <c r="M126" s="5">
        <v>16367</v>
      </c>
      <c r="O126" s="5">
        <f>SUM(L126:N126)</f>
        <v>28189</v>
      </c>
      <c r="P126" s="5">
        <v>8672079199</v>
      </c>
      <c r="Q126" s="5" t="s">
        <v>116</v>
      </c>
      <c r="R126" s="5" t="s">
        <v>512</v>
      </c>
      <c r="S126" s="5" t="s">
        <v>1385</v>
      </c>
      <c r="T126" s="13" t="s">
        <v>1439</v>
      </c>
      <c r="U126" s="1" t="s">
        <v>1573</v>
      </c>
    </row>
    <row r="127" spans="1:21" s="5" customFormat="1" x14ac:dyDescent="0.25">
      <c r="A127" s="10" t="s">
        <v>1210</v>
      </c>
      <c r="B127" s="11">
        <v>10578730</v>
      </c>
      <c r="C127" s="5" t="s">
        <v>513</v>
      </c>
      <c r="D127" s="12" t="s">
        <v>514</v>
      </c>
      <c r="E127" s="11" t="s">
        <v>16</v>
      </c>
      <c r="F127" s="5" t="s">
        <v>17</v>
      </c>
      <c r="G127" s="5" t="s">
        <v>17</v>
      </c>
      <c r="H127" s="5" t="s">
        <v>158</v>
      </c>
      <c r="I127" s="5" t="s">
        <v>515</v>
      </c>
      <c r="J127" s="5" t="s">
        <v>19</v>
      </c>
      <c r="K127" s="5" t="s">
        <v>1545</v>
      </c>
      <c r="L127" s="5">
        <v>5158</v>
      </c>
      <c r="M127" s="5">
        <v>5940</v>
      </c>
      <c r="O127" s="5">
        <f>SUM(L127:N127)</f>
        <v>11098</v>
      </c>
      <c r="P127" s="5">
        <v>8672079199</v>
      </c>
      <c r="Q127" s="5" t="s">
        <v>116</v>
      </c>
      <c r="R127" s="5" t="s">
        <v>516</v>
      </c>
      <c r="S127" s="5" t="s">
        <v>1385</v>
      </c>
      <c r="T127" s="13" t="s">
        <v>1439</v>
      </c>
      <c r="U127" s="1" t="s">
        <v>1573</v>
      </c>
    </row>
    <row r="128" spans="1:21" s="5" customFormat="1" x14ac:dyDescent="0.25">
      <c r="A128" s="10" t="s">
        <v>1211</v>
      </c>
      <c r="B128" s="11">
        <v>10578730</v>
      </c>
      <c r="C128" s="5" t="s">
        <v>517</v>
      </c>
      <c r="D128" s="12" t="s">
        <v>518</v>
      </c>
      <c r="E128" s="11" t="s">
        <v>16</v>
      </c>
      <c r="F128" s="5" t="s">
        <v>17</v>
      </c>
      <c r="G128" s="5" t="s">
        <v>17</v>
      </c>
      <c r="H128" s="5" t="s">
        <v>158</v>
      </c>
      <c r="I128" s="5" t="s">
        <v>519</v>
      </c>
      <c r="J128" s="5" t="s">
        <v>19</v>
      </c>
      <c r="K128" s="5" t="s">
        <v>1545</v>
      </c>
      <c r="L128" s="5">
        <v>7769</v>
      </c>
      <c r="M128" s="5">
        <v>10780</v>
      </c>
      <c r="O128" s="5">
        <f>SUM(L128:N128)</f>
        <v>18549</v>
      </c>
      <c r="P128" s="5">
        <v>8672079199</v>
      </c>
      <c r="Q128" s="5" t="s">
        <v>116</v>
      </c>
      <c r="R128" s="5" t="s">
        <v>520</v>
      </c>
      <c r="S128" s="5" t="s">
        <v>1385</v>
      </c>
      <c r="T128" s="13" t="s">
        <v>1439</v>
      </c>
      <c r="U128" s="1" t="s">
        <v>1573</v>
      </c>
    </row>
    <row r="129" spans="1:21" s="5" customFormat="1" x14ac:dyDescent="0.25">
      <c r="A129" s="10" t="s">
        <v>1212</v>
      </c>
      <c r="B129" s="11">
        <v>10578730</v>
      </c>
      <c r="C129" s="5" t="s">
        <v>521</v>
      </c>
      <c r="D129" s="12" t="s">
        <v>522</v>
      </c>
      <c r="E129" s="11" t="s">
        <v>16</v>
      </c>
      <c r="F129" s="5" t="s">
        <v>17</v>
      </c>
      <c r="G129" s="5" t="s">
        <v>17</v>
      </c>
      <c r="H129" s="5" t="s">
        <v>523</v>
      </c>
      <c r="I129" s="5">
        <v>19</v>
      </c>
      <c r="J129" s="5" t="s">
        <v>19</v>
      </c>
      <c r="K129" s="5" t="s">
        <v>1545</v>
      </c>
      <c r="L129" s="5">
        <v>22995</v>
      </c>
      <c r="M129" s="5">
        <v>42960</v>
      </c>
      <c r="O129" s="5">
        <f>SUM(L129:N129)</f>
        <v>65955</v>
      </c>
      <c r="P129" s="5">
        <v>8672079199</v>
      </c>
      <c r="Q129" s="5" t="s">
        <v>116</v>
      </c>
      <c r="R129" s="5" t="s">
        <v>524</v>
      </c>
      <c r="S129" s="5" t="s">
        <v>1385</v>
      </c>
      <c r="T129" s="13" t="s">
        <v>1439</v>
      </c>
      <c r="U129" s="1" t="s">
        <v>1573</v>
      </c>
    </row>
    <row r="130" spans="1:21" s="5" customFormat="1" x14ac:dyDescent="0.25">
      <c r="A130" s="10" t="s">
        <v>1213</v>
      </c>
      <c r="B130" s="11">
        <v>10578730</v>
      </c>
      <c r="C130" s="5" t="s">
        <v>525</v>
      </c>
      <c r="D130" s="12" t="s">
        <v>526</v>
      </c>
      <c r="E130" s="11" t="s">
        <v>16</v>
      </c>
      <c r="F130" s="5" t="s">
        <v>17</v>
      </c>
      <c r="G130" s="5" t="s">
        <v>17</v>
      </c>
      <c r="H130" s="5" t="s">
        <v>30</v>
      </c>
      <c r="I130" s="5" t="s">
        <v>527</v>
      </c>
      <c r="J130" s="5" t="s">
        <v>19</v>
      </c>
      <c r="K130" s="5" t="s">
        <v>1545</v>
      </c>
      <c r="L130" s="5">
        <v>22514</v>
      </c>
      <c r="M130" s="5">
        <v>5539</v>
      </c>
      <c r="O130" s="5">
        <f>SUM(L130:N130)</f>
        <v>28053</v>
      </c>
      <c r="P130" s="5">
        <v>8672079199</v>
      </c>
      <c r="Q130" s="5" t="s">
        <v>116</v>
      </c>
      <c r="R130" s="5" t="s">
        <v>528</v>
      </c>
      <c r="S130" s="5" t="s">
        <v>1403</v>
      </c>
      <c r="T130" s="13" t="s">
        <v>1441</v>
      </c>
      <c r="U130" s="1" t="s">
        <v>1573</v>
      </c>
    </row>
    <row r="131" spans="1:21" s="5" customFormat="1" x14ac:dyDescent="0.25">
      <c r="A131" s="10" t="s">
        <v>1214</v>
      </c>
      <c r="B131" s="11">
        <v>10578730</v>
      </c>
      <c r="C131" s="5" t="s">
        <v>529</v>
      </c>
      <c r="D131" s="12" t="s">
        <v>530</v>
      </c>
      <c r="E131" s="11" t="s">
        <v>16</v>
      </c>
      <c r="F131" s="5" t="s">
        <v>17</v>
      </c>
      <c r="G131" s="5" t="s">
        <v>17</v>
      </c>
      <c r="H131" s="5" t="s">
        <v>262</v>
      </c>
      <c r="I131" s="5" t="s">
        <v>121</v>
      </c>
      <c r="J131" s="5" t="s">
        <v>19</v>
      </c>
      <c r="K131" s="5" t="s">
        <v>1545</v>
      </c>
      <c r="L131" s="5">
        <v>1732</v>
      </c>
      <c r="M131" s="5">
        <v>3053</v>
      </c>
      <c r="O131" s="5">
        <f>SUM(L131:N131)</f>
        <v>4785</v>
      </c>
      <c r="P131" s="5">
        <v>8672079199</v>
      </c>
      <c r="Q131" s="5" t="s">
        <v>116</v>
      </c>
      <c r="R131" s="5" t="s">
        <v>531</v>
      </c>
      <c r="S131" s="5" t="s">
        <v>1403</v>
      </c>
      <c r="T131" s="13" t="s">
        <v>1441</v>
      </c>
      <c r="U131" s="1" t="s">
        <v>1573</v>
      </c>
    </row>
    <row r="132" spans="1:21" s="5" customFormat="1" x14ac:dyDescent="0.25">
      <c r="A132" s="10" t="s">
        <v>1215</v>
      </c>
      <c r="B132" s="11">
        <v>10578730</v>
      </c>
      <c r="C132" s="5" t="s">
        <v>532</v>
      </c>
      <c r="D132" s="12" t="s">
        <v>533</v>
      </c>
      <c r="E132" s="11" t="s">
        <v>16</v>
      </c>
      <c r="F132" s="5" t="s">
        <v>17</v>
      </c>
      <c r="G132" s="5" t="s">
        <v>17</v>
      </c>
      <c r="H132" s="5" t="s">
        <v>311</v>
      </c>
      <c r="I132" s="5" t="s">
        <v>534</v>
      </c>
      <c r="J132" s="5" t="s">
        <v>19</v>
      </c>
      <c r="K132" s="5" t="s">
        <v>1545</v>
      </c>
      <c r="L132" s="5">
        <v>15764</v>
      </c>
      <c r="M132" s="5">
        <v>29549</v>
      </c>
      <c r="O132" s="5">
        <f>SUM(L132:N132)</f>
        <v>45313</v>
      </c>
      <c r="P132" s="5">
        <v>8672079199</v>
      </c>
      <c r="Q132" s="5" t="s">
        <v>116</v>
      </c>
      <c r="R132" s="5" t="s">
        <v>535</v>
      </c>
      <c r="S132" s="5" t="s">
        <v>1403</v>
      </c>
      <c r="T132" s="13" t="s">
        <v>1441</v>
      </c>
      <c r="U132" s="1" t="s">
        <v>1573</v>
      </c>
    </row>
    <row r="133" spans="1:21" s="5" customFormat="1" x14ac:dyDescent="0.25">
      <c r="A133" s="10" t="s">
        <v>1216</v>
      </c>
      <c r="B133" s="11">
        <v>10578730</v>
      </c>
      <c r="C133" s="5" t="s">
        <v>536</v>
      </c>
      <c r="D133" s="12" t="s">
        <v>537</v>
      </c>
      <c r="E133" s="11" t="s">
        <v>16</v>
      </c>
      <c r="F133" s="5" t="s">
        <v>17</v>
      </c>
      <c r="G133" s="5" t="s">
        <v>17</v>
      </c>
      <c r="H133" s="5" t="s">
        <v>388</v>
      </c>
      <c r="I133" s="5" t="s">
        <v>121</v>
      </c>
      <c r="J133" s="5" t="s">
        <v>19</v>
      </c>
      <c r="K133" s="5" t="s">
        <v>1545</v>
      </c>
      <c r="L133" s="5">
        <v>11003</v>
      </c>
      <c r="M133" s="5">
        <v>20242</v>
      </c>
      <c r="O133" s="5">
        <f>SUM(L133:N133)</f>
        <v>31245</v>
      </c>
      <c r="P133" s="5">
        <v>8672079199</v>
      </c>
      <c r="Q133" s="5" t="s">
        <v>116</v>
      </c>
      <c r="R133" s="5" t="s">
        <v>538</v>
      </c>
      <c r="S133" s="5" t="s">
        <v>1403</v>
      </c>
      <c r="T133" s="13" t="s">
        <v>1441</v>
      </c>
      <c r="U133" s="1" t="s">
        <v>1573</v>
      </c>
    </row>
    <row r="134" spans="1:21" s="5" customFormat="1" x14ac:dyDescent="0.25">
      <c r="A134" s="10" t="s">
        <v>1217</v>
      </c>
      <c r="B134" s="11">
        <v>10578730</v>
      </c>
      <c r="C134" s="5" t="s">
        <v>539</v>
      </c>
      <c r="D134" s="12" t="s">
        <v>540</v>
      </c>
      <c r="E134" s="11" t="s">
        <v>16</v>
      </c>
      <c r="F134" s="5" t="s">
        <v>17</v>
      </c>
      <c r="G134" s="5" t="s">
        <v>541</v>
      </c>
      <c r="H134" s="5" t="s">
        <v>542</v>
      </c>
      <c r="I134" s="5" t="s">
        <v>121</v>
      </c>
      <c r="J134" s="5" t="s">
        <v>19</v>
      </c>
      <c r="K134" s="5" t="s">
        <v>1545</v>
      </c>
      <c r="L134" s="5">
        <v>7918</v>
      </c>
      <c r="M134" s="5">
        <v>15338</v>
      </c>
      <c r="O134" s="5">
        <f>SUM(L134:N134)</f>
        <v>23256</v>
      </c>
      <c r="P134" s="5">
        <v>8672079199</v>
      </c>
      <c r="Q134" s="5" t="s">
        <v>116</v>
      </c>
      <c r="R134" s="5" t="s">
        <v>543</v>
      </c>
      <c r="S134" s="5" t="s">
        <v>1385</v>
      </c>
      <c r="T134" s="13" t="s">
        <v>1439</v>
      </c>
      <c r="U134" s="1" t="s">
        <v>1573</v>
      </c>
    </row>
    <row r="135" spans="1:21" s="5" customFormat="1" x14ac:dyDescent="0.25">
      <c r="A135" s="10" t="s">
        <v>1218</v>
      </c>
      <c r="B135" s="11">
        <v>10578730</v>
      </c>
      <c r="C135" s="5" t="s">
        <v>544</v>
      </c>
      <c r="D135" s="12" t="s">
        <v>545</v>
      </c>
      <c r="E135" s="11" t="s">
        <v>16</v>
      </c>
      <c r="F135" s="5" t="s">
        <v>17</v>
      </c>
      <c r="G135" s="5" t="s">
        <v>17</v>
      </c>
      <c r="H135" s="5" t="s">
        <v>546</v>
      </c>
      <c r="I135" s="5" t="s">
        <v>121</v>
      </c>
      <c r="J135" s="5" t="s">
        <v>19</v>
      </c>
      <c r="K135" s="5" t="s">
        <v>1545</v>
      </c>
      <c r="L135" s="5">
        <v>7331</v>
      </c>
      <c r="M135" s="5">
        <v>14756</v>
      </c>
      <c r="O135" s="5">
        <f>SUM(L135:N135)</f>
        <v>22087</v>
      </c>
      <c r="P135" s="5">
        <v>8672079199</v>
      </c>
      <c r="Q135" s="5" t="s">
        <v>116</v>
      </c>
      <c r="R135" s="5" t="s">
        <v>547</v>
      </c>
      <c r="S135" s="5" t="s">
        <v>1403</v>
      </c>
      <c r="T135" s="13" t="s">
        <v>1441</v>
      </c>
      <c r="U135" s="1" t="s">
        <v>1573</v>
      </c>
    </row>
    <row r="136" spans="1:21" s="5" customFormat="1" x14ac:dyDescent="0.25">
      <c r="A136" s="10" t="s">
        <v>1219</v>
      </c>
      <c r="B136" s="11">
        <v>10578730</v>
      </c>
      <c r="C136" s="5" t="s">
        <v>548</v>
      </c>
      <c r="D136" s="12" t="s">
        <v>549</v>
      </c>
      <c r="E136" s="11" t="s">
        <v>16</v>
      </c>
      <c r="F136" s="5" t="s">
        <v>17</v>
      </c>
      <c r="G136" s="5" t="s">
        <v>17</v>
      </c>
      <c r="H136" s="5" t="s">
        <v>550</v>
      </c>
      <c r="I136" s="5" t="s">
        <v>551</v>
      </c>
      <c r="J136" s="5" t="s">
        <v>19</v>
      </c>
      <c r="K136" s="5" t="s">
        <v>1545</v>
      </c>
      <c r="L136" s="5">
        <v>7925</v>
      </c>
      <c r="M136" s="5">
        <v>18222</v>
      </c>
      <c r="O136" s="5">
        <f>SUM(L136:N136)</f>
        <v>26147</v>
      </c>
      <c r="P136" s="5">
        <v>8672079199</v>
      </c>
      <c r="Q136" s="5" t="s">
        <v>116</v>
      </c>
      <c r="R136" s="5" t="s">
        <v>552</v>
      </c>
      <c r="S136" s="5" t="s">
        <v>1385</v>
      </c>
      <c r="T136" s="13" t="s">
        <v>1439</v>
      </c>
      <c r="U136" s="1" t="s">
        <v>1573</v>
      </c>
    </row>
    <row r="137" spans="1:21" s="5" customFormat="1" x14ac:dyDescent="0.25">
      <c r="A137" s="10" t="s">
        <v>1220</v>
      </c>
      <c r="B137" s="11">
        <v>10578730</v>
      </c>
      <c r="C137" s="5" t="s">
        <v>553</v>
      </c>
      <c r="D137" s="12" t="s">
        <v>554</v>
      </c>
      <c r="E137" s="11" t="s">
        <v>16</v>
      </c>
      <c r="F137" s="5" t="s">
        <v>17</v>
      </c>
      <c r="G137" s="5" t="s">
        <v>17</v>
      </c>
      <c r="H137" s="5" t="s">
        <v>153</v>
      </c>
      <c r="I137" s="5">
        <v>33</v>
      </c>
      <c r="J137" s="5" t="s">
        <v>19</v>
      </c>
      <c r="K137" s="5" t="s">
        <v>1545</v>
      </c>
      <c r="L137" s="5">
        <v>8539</v>
      </c>
      <c r="M137" s="5">
        <v>16366</v>
      </c>
      <c r="O137" s="5">
        <f>SUM(L137:N137)</f>
        <v>24905</v>
      </c>
      <c r="P137" s="5">
        <v>8672079199</v>
      </c>
      <c r="Q137" s="5" t="s">
        <v>116</v>
      </c>
      <c r="R137" s="5" t="s">
        <v>555</v>
      </c>
      <c r="S137" s="5" t="s">
        <v>1403</v>
      </c>
      <c r="T137" s="13" t="s">
        <v>1441</v>
      </c>
      <c r="U137" s="1" t="s">
        <v>1573</v>
      </c>
    </row>
    <row r="138" spans="1:21" s="5" customFormat="1" x14ac:dyDescent="0.25">
      <c r="A138" s="10" t="s">
        <v>1221</v>
      </c>
      <c r="B138" s="11">
        <v>10578730</v>
      </c>
      <c r="C138" s="5" t="s">
        <v>556</v>
      </c>
      <c r="D138" s="12" t="s">
        <v>557</v>
      </c>
      <c r="E138" s="11" t="s">
        <v>16</v>
      </c>
      <c r="F138" s="5" t="s">
        <v>17</v>
      </c>
      <c r="G138" s="5" t="s">
        <v>17</v>
      </c>
      <c r="H138" s="5" t="s">
        <v>403</v>
      </c>
      <c r="I138" s="5" t="s">
        <v>558</v>
      </c>
      <c r="J138" s="5" t="s">
        <v>19</v>
      </c>
      <c r="K138" s="5" t="s">
        <v>1545</v>
      </c>
      <c r="L138" s="5">
        <v>40510</v>
      </c>
      <c r="M138" s="5">
        <v>33525</v>
      </c>
      <c r="O138" s="5">
        <f>SUM(L138:N138)</f>
        <v>74035</v>
      </c>
      <c r="P138" s="5">
        <v>8672079199</v>
      </c>
      <c r="Q138" s="5" t="s">
        <v>116</v>
      </c>
      <c r="R138" s="5" t="s">
        <v>559</v>
      </c>
      <c r="S138" s="5" t="s">
        <v>1385</v>
      </c>
      <c r="T138" s="13" t="s">
        <v>1439</v>
      </c>
      <c r="U138" s="1" t="s">
        <v>1573</v>
      </c>
    </row>
    <row r="139" spans="1:21" s="5" customFormat="1" x14ac:dyDescent="0.25">
      <c r="A139" s="10" t="s">
        <v>1222</v>
      </c>
      <c r="B139" s="11">
        <v>10578730</v>
      </c>
      <c r="C139" s="5" t="s">
        <v>560</v>
      </c>
      <c r="D139" s="12" t="s">
        <v>561</v>
      </c>
      <c r="E139" s="11" t="s">
        <v>16</v>
      </c>
      <c r="F139" s="5" t="s">
        <v>17</v>
      </c>
      <c r="G139" s="5" t="s">
        <v>17</v>
      </c>
      <c r="H139" s="5" t="s">
        <v>38</v>
      </c>
      <c r="I139" s="5" t="s">
        <v>551</v>
      </c>
      <c r="J139" s="5" t="s">
        <v>19</v>
      </c>
      <c r="K139" s="5" t="s">
        <v>1545</v>
      </c>
      <c r="L139" s="5">
        <v>12553</v>
      </c>
      <c r="M139" s="5">
        <v>24129</v>
      </c>
      <c r="O139" s="5">
        <f>SUM(L139:N139)</f>
        <v>36682</v>
      </c>
      <c r="P139" s="5">
        <v>8672079199</v>
      </c>
      <c r="Q139" s="5" t="s">
        <v>116</v>
      </c>
      <c r="R139" s="5" t="s">
        <v>562</v>
      </c>
      <c r="S139" s="5" t="s">
        <v>1385</v>
      </c>
      <c r="T139" s="13" t="s">
        <v>1439</v>
      </c>
      <c r="U139" s="1" t="s">
        <v>1573</v>
      </c>
    </row>
    <row r="140" spans="1:21" s="5" customFormat="1" x14ac:dyDescent="0.25">
      <c r="A140" s="10" t="s">
        <v>1223</v>
      </c>
      <c r="B140" s="11">
        <v>10578730</v>
      </c>
      <c r="C140" s="5" t="s">
        <v>563</v>
      </c>
      <c r="D140" s="12" t="s">
        <v>564</v>
      </c>
      <c r="E140" s="11" t="s">
        <v>16</v>
      </c>
      <c r="F140" s="5" t="s">
        <v>17</v>
      </c>
      <c r="G140" s="5" t="s">
        <v>17</v>
      </c>
      <c r="H140" s="5" t="s">
        <v>133</v>
      </c>
      <c r="I140" s="5" t="s">
        <v>121</v>
      </c>
      <c r="J140" s="5" t="s">
        <v>19</v>
      </c>
      <c r="K140" s="5" t="s">
        <v>1545</v>
      </c>
      <c r="L140" s="5">
        <v>17655</v>
      </c>
      <c r="M140" s="5">
        <v>1130</v>
      </c>
      <c r="O140" s="5">
        <f>SUM(L140:N140)</f>
        <v>18785</v>
      </c>
      <c r="P140" s="5">
        <v>8672079199</v>
      </c>
      <c r="Q140" s="5" t="s">
        <v>116</v>
      </c>
      <c r="R140" s="5" t="s">
        <v>565</v>
      </c>
      <c r="S140" s="5" t="s">
        <v>1385</v>
      </c>
      <c r="T140" s="13" t="s">
        <v>1439</v>
      </c>
      <c r="U140" s="1" t="s">
        <v>1573</v>
      </c>
    </row>
    <row r="141" spans="1:21" s="5" customFormat="1" x14ac:dyDescent="0.25">
      <c r="A141" s="10" t="s">
        <v>1224</v>
      </c>
      <c r="B141" s="11">
        <v>10578730</v>
      </c>
      <c r="C141" s="5" t="s">
        <v>566</v>
      </c>
      <c r="D141" s="12" t="s">
        <v>567</v>
      </c>
      <c r="E141" s="11" t="s">
        <v>16</v>
      </c>
      <c r="F141" s="5" t="s">
        <v>17</v>
      </c>
      <c r="G141" s="5" t="s">
        <v>17</v>
      </c>
      <c r="H141" s="5" t="s">
        <v>50</v>
      </c>
      <c r="I141" s="5" t="s">
        <v>568</v>
      </c>
      <c r="J141" s="5" t="s">
        <v>19</v>
      </c>
      <c r="K141" s="5" t="s">
        <v>1545</v>
      </c>
      <c r="L141" s="5">
        <v>5176</v>
      </c>
      <c r="M141" s="5">
        <v>9223</v>
      </c>
      <c r="O141" s="5">
        <f>SUM(L141:N141)</f>
        <v>14399</v>
      </c>
      <c r="P141" s="5">
        <v>8672079199</v>
      </c>
      <c r="Q141" s="5" t="s">
        <v>116</v>
      </c>
      <c r="R141" s="5" t="s">
        <v>569</v>
      </c>
      <c r="S141" s="5" t="s">
        <v>1403</v>
      </c>
      <c r="T141" s="13" t="s">
        <v>1441</v>
      </c>
      <c r="U141" s="1" t="s">
        <v>1573</v>
      </c>
    </row>
    <row r="142" spans="1:21" s="5" customFormat="1" x14ac:dyDescent="0.25">
      <c r="A142" s="10" t="s">
        <v>1225</v>
      </c>
      <c r="B142" s="11">
        <v>10578730</v>
      </c>
      <c r="C142" s="5" t="s">
        <v>570</v>
      </c>
      <c r="D142" s="12" t="s">
        <v>571</v>
      </c>
      <c r="E142" s="11" t="s">
        <v>16</v>
      </c>
      <c r="F142" s="5" t="s">
        <v>17</v>
      </c>
      <c r="G142" s="5" t="s">
        <v>17</v>
      </c>
      <c r="H142" s="5" t="s">
        <v>158</v>
      </c>
      <c r="I142" s="5" t="s">
        <v>572</v>
      </c>
      <c r="J142" s="5" t="s">
        <v>19</v>
      </c>
      <c r="K142" s="5" t="s">
        <v>1545</v>
      </c>
      <c r="L142" s="5">
        <v>4352</v>
      </c>
      <c r="M142" s="5">
        <v>8195</v>
      </c>
      <c r="O142" s="5">
        <f>SUM(L142:N142)</f>
        <v>12547</v>
      </c>
      <c r="P142" s="5">
        <v>8672079199</v>
      </c>
      <c r="Q142" s="5" t="s">
        <v>116</v>
      </c>
      <c r="R142" s="5" t="s">
        <v>573</v>
      </c>
      <c r="S142" s="5" t="s">
        <v>1403</v>
      </c>
      <c r="T142" s="13" t="s">
        <v>1441</v>
      </c>
      <c r="U142" s="1" t="s">
        <v>1573</v>
      </c>
    </row>
    <row r="143" spans="1:21" s="5" customFormat="1" x14ac:dyDescent="0.25">
      <c r="A143" s="10" t="s">
        <v>1226</v>
      </c>
      <c r="B143" s="11">
        <v>10578730</v>
      </c>
      <c r="C143" s="5" t="s">
        <v>574</v>
      </c>
      <c r="D143" s="12" t="s">
        <v>575</v>
      </c>
      <c r="E143" s="11" t="s">
        <v>16</v>
      </c>
      <c r="F143" s="5" t="s">
        <v>17</v>
      </c>
      <c r="G143" s="5" t="s">
        <v>17</v>
      </c>
      <c r="H143" s="5" t="s">
        <v>576</v>
      </c>
      <c r="I143" s="5" t="s">
        <v>121</v>
      </c>
      <c r="J143" s="5" t="s">
        <v>19</v>
      </c>
      <c r="K143" s="5" t="s">
        <v>1545</v>
      </c>
      <c r="L143" s="5">
        <v>4831</v>
      </c>
      <c r="M143" s="5">
        <v>9607</v>
      </c>
      <c r="O143" s="5">
        <f>SUM(L143:N143)</f>
        <v>14438</v>
      </c>
      <c r="P143" s="5">
        <v>8672079199</v>
      </c>
      <c r="Q143" s="5" t="s">
        <v>116</v>
      </c>
      <c r="R143" s="5" t="s">
        <v>577</v>
      </c>
      <c r="S143" s="5" t="s">
        <v>1385</v>
      </c>
      <c r="T143" s="13" t="s">
        <v>1439</v>
      </c>
      <c r="U143" s="1" t="s">
        <v>1573</v>
      </c>
    </row>
    <row r="144" spans="1:21" s="5" customFormat="1" x14ac:dyDescent="0.25">
      <c r="A144" s="10" t="s">
        <v>1227</v>
      </c>
      <c r="B144" s="11">
        <v>10578730</v>
      </c>
      <c r="C144" s="5" t="s">
        <v>578</v>
      </c>
      <c r="D144" s="12" t="s">
        <v>579</v>
      </c>
      <c r="E144" s="11" t="s">
        <v>16</v>
      </c>
      <c r="F144" s="5" t="s">
        <v>17</v>
      </c>
      <c r="G144" s="5" t="s">
        <v>580</v>
      </c>
      <c r="I144" s="5">
        <v>1</v>
      </c>
      <c r="J144" s="5" t="s">
        <v>19</v>
      </c>
      <c r="K144" s="5" t="s">
        <v>1545</v>
      </c>
      <c r="L144" s="5">
        <v>7169</v>
      </c>
      <c r="M144" s="5">
        <v>13987</v>
      </c>
      <c r="O144" s="5">
        <f>SUM(L144:N144)</f>
        <v>21156</v>
      </c>
      <c r="P144" s="5">
        <v>8672079199</v>
      </c>
      <c r="Q144" s="5" t="s">
        <v>116</v>
      </c>
      <c r="R144" s="5" t="s">
        <v>581</v>
      </c>
      <c r="S144" s="5" t="s">
        <v>1385</v>
      </c>
      <c r="T144" s="13" t="s">
        <v>1439</v>
      </c>
      <c r="U144" s="1" t="s">
        <v>1573</v>
      </c>
    </row>
    <row r="145" spans="1:21" s="5" customFormat="1" x14ac:dyDescent="0.25">
      <c r="A145" s="10" t="s">
        <v>1228</v>
      </c>
      <c r="B145" s="11">
        <v>10578730</v>
      </c>
      <c r="C145" s="5" t="s">
        <v>582</v>
      </c>
      <c r="D145" s="12" t="s">
        <v>583</v>
      </c>
      <c r="E145" s="11" t="s">
        <v>16</v>
      </c>
      <c r="F145" s="5" t="s">
        <v>17</v>
      </c>
      <c r="G145" s="5" t="s">
        <v>17</v>
      </c>
      <c r="H145" s="5" t="s">
        <v>69</v>
      </c>
      <c r="I145" s="5">
        <v>69</v>
      </c>
      <c r="J145" s="5" t="s">
        <v>584</v>
      </c>
      <c r="K145" s="5" t="s">
        <v>1545</v>
      </c>
      <c r="L145" s="5">
        <v>12508</v>
      </c>
      <c r="M145" s="5">
        <v>16011</v>
      </c>
      <c r="O145" s="5">
        <f>SUM(L145:N145)</f>
        <v>28519</v>
      </c>
      <c r="P145" s="5">
        <v>8672079199</v>
      </c>
      <c r="Q145" s="5" t="s">
        <v>116</v>
      </c>
      <c r="R145" s="5" t="s">
        <v>585</v>
      </c>
      <c r="S145" s="5" t="s">
        <v>1385</v>
      </c>
      <c r="T145" s="13" t="s">
        <v>1439</v>
      </c>
      <c r="U145" s="1" t="s">
        <v>1573</v>
      </c>
    </row>
    <row r="146" spans="1:21" s="5" customFormat="1" x14ac:dyDescent="0.25">
      <c r="A146" s="10" t="s">
        <v>1229</v>
      </c>
      <c r="B146" s="11">
        <v>10578730</v>
      </c>
      <c r="C146" s="5" t="s">
        <v>586</v>
      </c>
      <c r="D146" s="12" t="s">
        <v>587</v>
      </c>
      <c r="E146" s="11" t="s">
        <v>16</v>
      </c>
      <c r="F146" s="5" t="s">
        <v>17</v>
      </c>
      <c r="G146" s="5" t="s">
        <v>17</v>
      </c>
      <c r="H146" s="5" t="s">
        <v>588</v>
      </c>
      <c r="I146" s="5" t="s">
        <v>121</v>
      </c>
      <c r="J146" s="5" t="s">
        <v>19</v>
      </c>
      <c r="K146" s="5" t="s">
        <v>1545</v>
      </c>
      <c r="L146" s="5">
        <v>24418</v>
      </c>
      <c r="M146" s="5">
        <v>28295</v>
      </c>
      <c r="O146" s="5">
        <f>SUM(L146:N146)</f>
        <v>52713</v>
      </c>
      <c r="P146" s="5">
        <v>8672079199</v>
      </c>
      <c r="Q146" s="5" t="s">
        <v>116</v>
      </c>
      <c r="R146" s="5" t="s">
        <v>589</v>
      </c>
      <c r="S146" s="5" t="s">
        <v>1385</v>
      </c>
      <c r="T146" s="13" t="s">
        <v>1439</v>
      </c>
      <c r="U146" s="1" t="s">
        <v>1573</v>
      </c>
    </row>
    <row r="147" spans="1:21" s="5" customFormat="1" x14ac:dyDescent="0.25">
      <c r="A147" s="10" t="s">
        <v>1230</v>
      </c>
      <c r="B147" s="11">
        <v>10578730</v>
      </c>
      <c r="C147" s="5" t="s">
        <v>590</v>
      </c>
      <c r="D147" s="12" t="s">
        <v>591</v>
      </c>
      <c r="E147" s="11" t="s">
        <v>16</v>
      </c>
      <c r="F147" s="5" t="s">
        <v>17</v>
      </c>
      <c r="G147" s="5" t="s">
        <v>17</v>
      </c>
      <c r="H147" s="5" t="s">
        <v>43</v>
      </c>
      <c r="I147" s="5" t="s">
        <v>592</v>
      </c>
      <c r="J147" s="5" t="s">
        <v>19</v>
      </c>
      <c r="K147" s="5" t="s">
        <v>1545</v>
      </c>
      <c r="L147" s="5">
        <v>7558</v>
      </c>
      <c r="M147" s="5">
        <v>13829</v>
      </c>
      <c r="O147" s="5">
        <f>SUM(L147:N147)</f>
        <v>21387</v>
      </c>
      <c r="P147" s="5">
        <v>8672079199</v>
      </c>
      <c r="Q147" s="5" t="s">
        <v>116</v>
      </c>
      <c r="R147" s="5" t="s">
        <v>593</v>
      </c>
      <c r="S147" s="5" t="s">
        <v>1403</v>
      </c>
      <c r="T147" s="13" t="s">
        <v>1441</v>
      </c>
      <c r="U147" s="1" t="s">
        <v>1573</v>
      </c>
    </row>
    <row r="148" spans="1:21" s="5" customFormat="1" x14ac:dyDescent="0.25">
      <c r="A148" s="10" t="s">
        <v>1231</v>
      </c>
      <c r="B148" s="11">
        <v>10578730</v>
      </c>
      <c r="C148" s="5" t="s">
        <v>594</v>
      </c>
      <c r="D148" s="12" t="s">
        <v>595</v>
      </c>
      <c r="E148" s="11" t="s">
        <v>16</v>
      </c>
      <c r="F148" s="5" t="s">
        <v>17</v>
      </c>
      <c r="G148" s="5" t="s">
        <v>17</v>
      </c>
      <c r="H148" s="5" t="s">
        <v>43</v>
      </c>
      <c r="I148" s="5">
        <v>11</v>
      </c>
      <c r="J148" s="5" t="s">
        <v>19</v>
      </c>
      <c r="K148" s="5" t="s">
        <v>1545</v>
      </c>
      <c r="L148" s="5">
        <v>7231</v>
      </c>
      <c r="M148" s="5">
        <v>12952</v>
      </c>
      <c r="O148" s="5">
        <f>SUM(L148:N148)</f>
        <v>20183</v>
      </c>
      <c r="P148" s="5">
        <v>8672079199</v>
      </c>
      <c r="Q148" s="5" t="s">
        <v>116</v>
      </c>
      <c r="R148" s="5" t="s">
        <v>596</v>
      </c>
      <c r="S148" s="5" t="s">
        <v>1403</v>
      </c>
      <c r="T148" s="13" t="s">
        <v>1441</v>
      </c>
      <c r="U148" s="1" t="s">
        <v>1573</v>
      </c>
    </row>
    <row r="149" spans="1:21" s="5" customFormat="1" x14ac:dyDescent="0.25">
      <c r="A149" s="10" t="s">
        <v>1232</v>
      </c>
      <c r="B149" s="11">
        <v>10578730</v>
      </c>
      <c r="C149" s="5" t="s">
        <v>597</v>
      </c>
      <c r="D149" s="12" t="s">
        <v>598</v>
      </c>
      <c r="E149" s="11" t="s">
        <v>16</v>
      </c>
      <c r="F149" s="5" t="s">
        <v>17</v>
      </c>
      <c r="G149" s="5" t="s">
        <v>17</v>
      </c>
      <c r="H149" s="5" t="s">
        <v>599</v>
      </c>
      <c r="I149" s="5" t="s">
        <v>121</v>
      </c>
      <c r="J149" s="5" t="s">
        <v>19</v>
      </c>
      <c r="K149" s="5" t="s">
        <v>1545</v>
      </c>
      <c r="L149" s="5">
        <v>10204</v>
      </c>
      <c r="M149" s="5">
        <v>20125</v>
      </c>
      <c r="O149" s="5">
        <f>SUM(L149:N149)</f>
        <v>30329</v>
      </c>
      <c r="P149" s="5">
        <v>8672079199</v>
      </c>
      <c r="Q149" s="5" t="s">
        <v>116</v>
      </c>
      <c r="R149" s="5" t="s">
        <v>600</v>
      </c>
      <c r="S149" s="5" t="s">
        <v>1385</v>
      </c>
      <c r="T149" s="13" t="s">
        <v>1439</v>
      </c>
      <c r="U149" s="1" t="s">
        <v>1573</v>
      </c>
    </row>
    <row r="150" spans="1:21" s="5" customFormat="1" x14ac:dyDescent="0.25">
      <c r="A150" s="10" t="s">
        <v>1233</v>
      </c>
      <c r="B150" s="11">
        <v>10578730</v>
      </c>
      <c r="C150" s="5" t="s">
        <v>601</v>
      </c>
      <c r="D150" s="12" t="s">
        <v>602</v>
      </c>
      <c r="E150" s="11" t="s">
        <v>16</v>
      </c>
      <c r="F150" s="5" t="s">
        <v>17</v>
      </c>
      <c r="G150" s="5" t="s">
        <v>17</v>
      </c>
      <c r="H150" s="5" t="s">
        <v>217</v>
      </c>
      <c r="I150" s="5" t="s">
        <v>121</v>
      </c>
      <c r="J150" s="5" t="s">
        <v>19</v>
      </c>
      <c r="K150" s="5" t="s">
        <v>1545</v>
      </c>
      <c r="L150" s="5">
        <v>36938</v>
      </c>
      <c r="M150" s="5">
        <v>39237</v>
      </c>
      <c r="O150" s="5">
        <f>SUM(L150:N150)</f>
        <v>76175</v>
      </c>
      <c r="P150" s="5">
        <v>8672079199</v>
      </c>
      <c r="Q150" s="5" t="s">
        <v>116</v>
      </c>
      <c r="R150" s="5" t="s">
        <v>603</v>
      </c>
      <c r="S150" s="5" t="s">
        <v>1385</v>
      </c>
      <c r="T150" s="13" t="s">
        <v>1439</v>
      </c>
      <c r="U150" s="1" t="s">
        <v>1573</v>
      </c>
    </row>
    <row r="151" spans="1:21" s="5" customFormat="1" x14ac:dyDescent="0.25">
      <c r="A151" s="10" t="s">
        <v>1234</v>
      </c>
      <c r="B151" s="11">
        <v>10578730</v>
      </c>
      <c r="C151" s="5" t="s">
        <v>604</v>
      </c>
      <c r="D151" s="12" t="s">
        <v>605</v>
      </c>
      <c r="E151" s="11" t="s">
        <v>16</v>
      </c>
      <c r="F151" s="5" t="s">
        <v>17</v>
      </c>
      <c r="G151" s="5" t="s">
        <v>17</v>
      </c>
      <c r="H151" s="5" t="s">
        <v>393</v>
      </c>
      <c r="I151" s="5" t="s">
        <v>606</v>
      </c>
      <c r="J151" s="5" t="s">
        <v>19</v>
      </c>
      <c r="K151" s="5" t="s">
        <v>1545</v>
      </c>
      <c r="L151" s="5">
        <v>10184</v>
      </c>
      <c r="M151" s="5">
        <v>20365</v>
      </c>
      <c r="O151" s="5">
        <f>SUM(L151:N151)</f>
        <v>30549</v>
      </c>
      <c r="P151" s="5">
        <v>8672079199</v>
      </c>
      <c r="Q151" s="5" t="s">
        <v>116</v>
      </c>
      <c r="R151" s="5" t="s">
        <v>607</v>
      </c>
      <c r="S151" s="5" t="s">
        <v>1385</v>
      </c>
      <c r="T151" s="13" t="s">
        <v>1439</v>
      </c>
      <c r="U151" s="1" t="s">
        <v>1573</v>
      </c>
    </row>
    <row r="152" spans="1:21" s="5" customFormat="1" x14ac:dyDescent="0.25">
      <c r="A152" s="10" t="s">
        <v>1235</v>
      </c>
      <c r="B152" s="11">
        <v>10578730</v>
      </c>
      <c r="C152" s="5" t="s">
        <v>608</v>
      </c>
      <c r="D152" s="12" t="s">
        <v>609</v>
      </c>
      <c r="E152" s="11" t="s">
        <v>16</v>
      </c>
      <c r="F152" s="5" t="s">
        <v>17</v>
      </c>
      <c r="G152" s="5" t="s">
        <v>17</v>
      </c>
      <c r="H152" s="5" t="s">
        <v>50</v>
      </c>
      <c r="I152" s="5" t="s">
        <v>610</v>
      </c>
      <c r="J152" s="5" t="s">
        <v>19</v>
      </c>
      <c r="K152" s="5" t="s">
        <v>1545</v>
      </c>
      <c r="L152" s="5">
        <v>13155</v>
      </c>
      <c r="M152" s="5">
        <v>19495</v>
      </c>
      <c r="O152" s="5">
        <f>SUM(L152:N152)</f>
        <v>32650</v>
      </c>
      <c r="P152" s="5">
        <v>8672079199</v>
      </c>
      <c r="Q152" s="5" t="s">
        <v>116</v>
      </c>
      <c r="R152" s="5" t="s">
        <v>611</v>
      </c>
      <c r="S152" s="5" t="s">
        <v>1403</v>
      </c>
      <c r="T152" s="13" t="s">
        <v>1441</v>
      </c>
      <c r="U152" s="1" t="s">
        <v>1573</v>
      </c>
    </row>
    <row r="153" spans="1:21" s="5" customFormat="1" x14ac:dyDescent="0.25">
      <c r="A153" s="10" t="s">
        <v>1236</v>
      </c>
      <c r="B153" s="11">
        <v>10578730</v>
      </c>
      <c r="C153" s="5" t="s">
        <v>612</v>
      </c>
      <c r="D153" s="12" t="s">
        <v>613</v>
      </c>
      <c r="E153" s="11" t="s">
        <v>16</v>
      </c>
      <c r="F153" s="5" t="s">
        <v>17</v>
      </c>
      <c r="G153" s="5" t="s">
        <v>17</v>
      </c>
      <c r="H153" s="5" t="s">
        <v>78</v>
      </c>
      <c r="I153" s="5" t="s">
        <v>121</v>
      </c>
      <c r="J153" s="5" t="s">
        <v>19</v>
      </c>
      <c r="K153" s="5" t="s">
        <v>1545</v>
      </c>
      <c r="L153" s="5">
        <v>4927</v>
      </c>
      <c r="M153" s="5">
        <v>6378</v>
      </c>
      <c r="O153" s="5">
        <f>SUM(L153:N153)</f>
        <v>11305</v>
      </c>
      <c r="P153" s="5">
        <v>8672079199</v>
      </c>
      <c r="Q153" s="5" t="s">
        <v>116</v>
      </c>
      <c r="R153" s="5" t="s">
        <v>614</v>
      </c>
      <c r="S153" s="5" t="s">
        <v>1385</v>
      </c>
      <c r="T153" s="13" t="s">
        <v>1439</v>
      </c>
      <c r="U153" s="1" t="s">
        <v>1573</v>
      </c>
    </row>
    <row r="154" spans="1:21" s="5" customFormat="1" x14ac:dyDescent="0.25">
      <c r="A154" s="10" t="s">
        <v>1237</v>
      </c>
      <c r="B154" s="11">
        <v>10578730</v>
      </c>
      <c r="C154" s="5" t="s">
        <v>615</v>
      </c>
      <c r="D154" s="12" t="s">
        <v>616</v>
      </c>
      <c r="E154" s="11" t="s">
        <v>16</v>
      </c>
      <c r="F154" s="5" t="s">
        <v>17</v>
      </c>
      <c r="G154" s="5" t="s">
        <v>17</v>
      </c>
      <c r="H154" s="5" t="s">
        <v>78</v>
      </c>
      <c r="I154" s="5" t="s">
        <v>617</v>
      </c>
      <c r="J154" s="5" t="s">
        <v>19</v>
      </c>
      <c r="K154" s="5" t="s">
        <v>1545</v>
      </c>
      <c r="L154" s="5">
        <v>10321</v>
      </c>
      <c r="M154" s="5">
        <v>16196.000000000002</v>
      </c>
      <c r="O154" s="5">
        <f>SUM(L154:N154)</f>
        <v>26517</v>
      </c>
      <c r="P154" s="5">
        <v>8672079199</v>
      </c>
      <c r="Q154" s="5" t="s">
        <v>116</v>
      </c>
      <c r="R154" s="5" t="s">
        <v>618</v>
      </c>
      <c r="S154" s="5" t="s">
        <v>1385</v>
      </c>
      <c r="T154" s="13" t="s">
        <v>1439</v>
      </c>
      <c r="U154" s="1" t="s">
        <v>1573</v>
      </c>
    </row>
    <row r="155" spans="1:21" s="5" customFormat="1" x14ac:dyDescent="0.25">
      <c r="A155" s="10" t="s">
        <v>1238</v>
      </c>
      <c r="B155" s="11">
        <v>10578730</v>
      </c>
      <c r="C155" s="5" t="s">
        <v>619</v>
      </c>
      <c r="D155" s="12" t="s">
        <v>620</v>
      </c>
      <c r="E155" s="11" t="s">
        <v>16</v>
      </c>
      <c r="F155" s="5" t="s">
        <v>17</v>
      </c>
      <c r="G155" s="5" t="s">
        <v>17</v>
      </c>
      <c r="H155" s="5" t="s">
        <v>158</v>
      </c>
      <c r="I155" s="5" t="s">
        <v>621</v>
      </c>
      <c r="J155" s="5" t="s">
        <v>19</v>
      </c>
      <c r="K155" s="5" t="s">
        <v>1545</v>
      </c>
      <c r="L155" s="5">
        <v>7477</v>
      </c>
      <c r="M155" s="5">
        <v>8199</v>
      </c>
      <c r="O155" s="5">
        <f>SUM(L155:N155)</f>
        <v>15676</v>
      </c>
      <c r="P155" s="5">
        <v>8672079199</v>
      </c>
      <c r="Q155" s="5" t="s">
        <v>116</v>
      </c>
      <c r="R155" s="5" t="s">
        <v>622</v>
      </c>
      <c r="S155" s="5" t="s">
        <v>1403</v>
      </c>
      <c r="T155" s="13" t="s">
        <v>1441</v>
      </c>
      <c r="U155" s="1" t="s">
        <v>1573</v>
      </c>
    </row>
    <row r="156" spans="1:21" s="5" customFormat="1" x14ac:dyDescent="0.25">
      <c r="A156" s="10" t="s">
        <v>1239</v>
      </c>
      <c r="B156" s="11">
        <v>10578730</v>
      </c>
      <c r="C156" s="5" t="s">
        <v>623</v>
      </c>
      <c r="D156" s="12" t="s">
        <v>624</v>
      </c>
      <c r="E156" s="11" t="s">
        <v>16</v>
      </c>
      <c r="F156" s="5" t="s">
        <v>17</v>
      </c>
      <c r="G156" s="5" t="s">
        <v>17</v>
      </c>
      <c r="H156" s="5" t="s">
        <v>60</v>
      </c>
      <c r="I156" s="5" t="s">
        <v>121</v>
      </c>
      <c r="J156" s="5" t="s">
        <v>19</v>
      </c>
      <c r="K156" s="5" t="s">
        <v>1545</v>
      </c>
      <c r="L156" s="5">
        <v>13480</v>
      </c>
      <c r="M156" s="5">
        <v>27389</v>
      </c>
      <c r="O156" s="5">
        <f>SUM(L156:N156)</f>
        <v>40869</v>
      </c>
      <c r="P156" s="5">
        <v>8672079199</v>
      </c>
      <c r="Q156" s="5" t="s">
        <v>116</v>
      </c>
      <c r="R156" s="5" t="s">
        <v>625</v>
      </c>
      <c r="S156" s="5" t="s">
        <v>1385</v>
      </c>
      <c r="T156" s="13" t="s">
        <v>1439</v>
      </c>
      <c r="U156" s="1" t="s">
        <v>1573</v>
      </c>
    </row>
    <row r="157" spans="1:21" s="5" customFormat="1" x14ac:dyDescent="0.25">
      <c r="A157" s="10" t="s">
        <v>1240</v>
      </c>
      <c r="B157" s="11">
        <v>10578730</v>
      </c>
      <c r="C157" s="5" t="s">
        <v>626</v>
      </c>
      <c r="D157" s="12" t="s">
        <v>627</v>
      </c>
      <c r="E157" s="11" t="s">
        <v>16</v>
      </c>
      <c r="F157" s="5" t="s">
        <v>17</v>
      </c>
      <c r="G157" s="5" t="s">
        <v>17</v>
      </c>
      <c r="H157" s="5" t="s">
        <v>60</v>
      </c>
      <c r="I157" s="5" t="s">
        <v>628</v>
      </c>
      <c r="J157" s="5" t="s">
        <v>19</v>
      </c>
      <c r="K157" s="5" t="s">
        <v>1545</v>
      </c>
      <c r="L157" s="5">
        <v>10116</v>
      </c>
      <c r="M157" s="5">
        <v>16435</v>
      </c>
      <c r="O157" s="5">
        <f>SUM(L157:N157)</f>
        <v>26551</v>
      </c>
      <c r="P157" s="5">
        <v>8672079199</v>
      </c>
      <c r="Q157" s="5" t="s">
        <v>116</v>
      </c>
      <c r="R157" s="5" t="s">
        <v>629</v>
      </c>
      <c r="S157" s="5" t="s">
        <v>1403</v>
      </c>
      <c r="T157" s="13" t="s">
        <v>1441</v>
      </c>
      <c r="U157" s="1" t="s">
        <v>1573</v>
      </c>
    </row>
    <row r="158" spans="1:21" s="5" customFormat="1" x14ac:dyDescent="0.25">
      <c r="A158" s="10" t="s">
        <v>1241</v>
      </c>
      <c r="B158" s="11">
        <v>10578730</v>
      </c>
      <c r="C158" s="5" t="s">
        <v>630</v>
      </c>
      <c r="D158" s="12" t="s">
        <v>631</v>
      </c>
      <c r="E158" s="11" t="s">
        <v>16</v>
      </c>
      <c r="F158" s="5" t="s">
        <v>17</v>
      </c>
      <c r="G158" s="5" t="s">
        <v>17</v>
      </c>
      <c r="H158" s="5" t="s">
        <v>173</v>
      </c>
      <c r="I158" s="5" t="s">
        <v>121</v>
      </c>
      <c r="J158" s="5" t="s">
        <v>19</v>
      </c>
      <c r="K158" s="5" t="s">
        <v>1545</v>
      </c>
      <c r="L158" s="5">
        <v>9889</v>
      </c>
      <c r="M158" s="5">
        <v>19589</v>
      </c>
      <c r="O158" s="5">
        <f>SUM(L158:N158)</f>
        <v>29478</v>
      </c>
      <c r="P158" s="5">
        <v>8672079199</v>
      </c>
      <c r="Q158" s="5" t="s">
        <v>116</v>
      </c>
      <c r="R158" s="5" t="s">
        <v>632</v>
      </c>
      <c r="S158" s="5" t="s">
        <v>1385</v>
      </c>
      <c r="T158" s="13" t="s">
        <v>1439</v>
      </c>
      <c r="U158" s="1" t="s">
        <v>1573</v>
      </c>
    </row>
    <row r="159" spans="1:21" s="5" customFormat="1" x14ac:dyDescent="0.25">
      <c r="A159" s="10" t="s">
        <v>1242</v>
      </c>
      <c r="B159" s="11">
        <v>10578730</v>
      </c>
      <c r="C159" s="5" t="s">
        <v>633</v>
      </c>
      <c r="D159" s="12" t="s">
        <v>634</v>
      </c>
      <c r="E159" s="11" t="s">
        <v>16</v>
      </c>
      <c r="F159" s="5" t="s">
        <v>17</v>
      </c>
      <c r="G159" s="5" t="s">
        <v>17</v>
      </c>
      <c r="H159" s="5" t="s">
        <v>635</v>
      </c>
      <c r="I159" s="5" t="s">
        <v>121</v>
      </c>
      <c r="J159" s="5" t="s">
        <v>19</v>
      </c>
      <c r="K159" s="5" t="s">
        <v>1545</v>
      </c>
      <c r="L159" s="5">
        <v>7924</v>
      </c>
      <c r="M159" s="5">
        <v>15127</v>
      </c>
      <c r="O159" s="5">
        <f>SUM(L159:N159)</f>
        <v>23051</v>
      </c>
      <c r="P159" s="5">
        <v>8672079199</v>
      </c>
      <c r="Q159" s="5" t="s">
        <v>116</v>
      </c>
      <c r="R159" s="5" t="s">
        <v>636</v>
      </c>
      <c r="S159" s="5" t="s">
        <v>1385</v>
      </c>
      <c r="T159" s="13" t="s">
        <v>1439</v>
      </c>
      <c r="U159" s="1" t="s">
        <v>1573</v>
      </c>
    </row>
    <row r="160" spans="1:21" s="5" customFormat="1" x14ac:dyDescent="0.25">
      <c r="A160" s="10" t="s">
        <v>1243</v>
      </c>
      <c r="B160" s="11">
        <v>10578730</v>
      </c>
      <c r="C160" s="5" t="s">
        <v>637</v>
      </c>
      <c r="D160" s="12" t="s">
        <v>638</v>
      </c>
      <c r="E160" s="11" t="s">
        <v>16</v>
      </c>
      <c r="F160" s="5" t="s">
        <v>17</v>
      </c>
      <c r="G160" s="5" t="s">
        <v>17</v>
      </c>
      <c r="H160" s="5" t="s">
        <v>311</v>
      </c>
      <c r="I160" s="5" t="s">
        <v>639</v>
      </c>
      <c r="J160" s="5" t="s">
        <v>640</v>
      </c>
      <c r="K160" s="5" t="s">
        <v>1545</v>
      </c>
      <c r="L160" s="5">
        <v>5595</v>
      </c>
      <c r="M160" s="5">
        <v>10008</v>
      </c>
      <c r="O160" s="5">
        <f>SUM(L160:N160)</f>
        <v>15603</v>
      </c>
      <c r="P160" s="5">
        <v>8672079199</v>
      </c>
      <c r="Q160" s="5" t="s">
        <v>116</v>
      </c>
      <c r="R160" s="5" t="s">
        <v>641</v>
      </c>
      <c r="S160" s="5" t="s">
        <v>1385</v>
      </c>
      <c r="T160" s="13" t="s">
        <v>1439</v>
      </c>
      <c r="U160" s="1" t="s">
        <v>1573</v>
      </c>
    </row>
    <row r="161" spans="1:21" s="5" customFormat="1" x14ac:dyDescent="0.25">
      <c r="A161" s="10" t="s">
        <v>1244</v>
      </c>
      <c r="B161" s="11">
        <v>10578730</v>
      </c>
      <c r="C161" s="5" t="s">
        <v>642</v>
      </c>
      <c r="D161" s="12" t="s">
        <v>643</v>
      </c>
      <c r="E161" s="11" t="s">
        <v>16</v>
      </c>
      <c r="F161" s="5" t="s">
        <v>17</v>
      </c>
      <c r="G161" s="5" t="s">
        <v>17</v>
      </c>
      <c r="H161" s="5" t="s">
        <v>644</v>
      </c>
      <c r="I161" s="5" t="s">
        <v>121</v>
      </c>
      <c r="J161" s="5" t="s">
        <v>19</v>
      </c>
      <c r="K161" s="5" t="s">
        <v>1545</v>
      </c>
      <c r="L161" s="5">
        <v>8051</v>
      </c>
      <c r="M161" s="5">
        <v>15021</v>
      </c>
      <c r="O161" s="5">
        <f>SUM(L161:N161)</f>
        <v>23072</v>
      </c>
      <c r="P161" s="5">
        <v>8672079199</v>
      </c>
      <c r="Q161" s="5" t="s">
        <v>116</v>
      </c>
      <c r="R161" s="5" t="s">
        <v>645</v>
      </c>
      <c r="S161" s="5" t="s">
        <v>1403</v>
      </c>
      <c r="T161" s="13" t="s">
        <v>1441</v>
      </c>
      <c r="U161" s="1" t="s">
        <v>1573</v>
      </c>
    </row>
    <row r="162" spans="1:21" s="5" customFormat="1" x14ac:dyDescent="0.25">
      <c r="A162" s="10" t="s">
        <v>1245</v>
      </c>
      <c r="B162" s="11">
        <v>10578730</v>
      </c>
      <c r="C162" s="5" t="s">
        <v>646</v>
      </c>
      <c r="D162" s="12" t="s">
        <v>647</v>
      </c>
      <c r="E162" s="11" t="s">
        <v>16</v>
      </c>
      <c r="F162" s="5" t="s">
        <v>17</v>
      </c>
      <c r="G162" s="5" t="s">
        <v>17</v>
      </c>
      <c r="H162" s="5" t="s">
        <v>403</v>
      </c>
      <c r="I162" s="5" t="s">
        <v>648</v>
      </c>
      <c r="J162" s="5" t="s">
        <v>19</v>
      </c>
      <c r="K162" s="5" t="s">
        <v>1545</v>
      </c>
      <c r="L162" s="5">
        <v>15302</v>
      </c>
      <c r="M162" s="5">
        <v>21958</v>
      </c>
      <c r="O162" s="5">
        <f>SUM(L162:N162)</f>
        <v>37260</v>
      </c>
      <c r="P162" s="5">
        <v>8672079199</v>
      </c>
      <c r="Q162" s="5" t="s">
        <v>116</v>
      </c>
      <c r="R162" s="5" t="s">
        <v>649</v>
      </c>
      <c r="S162" s="5" t="s">
        <v>1385</v>
      </c>
      <c r="T162" s="13" t="s">
        <v>1439</v>
      </c>
      <c r="U162" s="1" t="s">
        <v>1573</v>
      </c>
    </row>
    <row r="163" spans="1:21" s="5" customFormat="1" x14ac:dyDescent="0.25">
      <c r="A163" s="10" t="s">
        <v>1246</v>
      </c>
      <c r="B163" s="11">
        <v>10578730</v>
      </c>
      <c r="C163" s="5" t="s">
        <v>650</v>
      </c>
      <c r="D163" s="12" t="s">
        <v>651</v>
      </c>
      <c r="E163" s="11" t="s">
        <v>16</v>
      </c>
      <c r="F163" s="5" t="s">
        <v>17</v>
      </c>
      <c r="G163" s="5" t="s">
        <v>17</v>
      </c>
      <c r="H163" s="5" t="s">
        <v>133</v>
      </c>
      <c r="I163" s="5">
        <v>23</v>
      </c>
      <c r="J163" s="5" t="s">
        <v>19</v>
      </c>
      <c r="K163" s="5" t="s">
        <v>1545</v>
      </c>
      <c r="L163" s="5">
        <v>24991</v>
      </c>
      <c r="M163" s="5">
        <v>40774</v>
      </c>
      <c r="O163" s="5">
        <f>SUM(L163:N163)</f>
        <v>65765</v>
      </c>
      <c r="P163" s="5">
        <v>8672079199</v>
      </c>
      <c r="Q163" s="5" t="s">
        <v>116</v>
      </c>
      <c r="R163" s="5" t="s">
        <v>652</v>
      </c>
      <c r="S163" s="5" t="s">
        <v>1403</v>
      </c>
      <c r="T163" s="13" t="s">
        <v>1441</v>
      </c>
      <c r="U163" s="1" t="s">
        <v>1573</v>
      </c>
    </row>
    <row r="164" spans="1:21" s="5" customFormat="1" x14ac:dyDescent="0.25">
      <c r="A164" s="10" t="s">
        <v>1247</v>
      </c>
      <c r="B164" s="11">
        <v>10578730</v>
      </c>
      <c r="C164" s="5" t="s">
        <v>653</v>
      </c>
      <c r="D164" s="12" t="s">
        <v>654</v>
      </c>
      <c r="E164" s="11" t="s">
        <v>16</v>
      </c>
      <c r="F164" s="5" t="s">
        <v>17</v>
      </c>
      <c r="G164" s="5" t="s">
        <v>17</v>
      </c>
      <c r="H164" s="5" t="s">
        <v>655</v>
      </c>
      <c r="I164" s="5" t="s">
        <v>121</v>
      </c>
      <c r="J164" s="5" t="s">
        <v>19</v>
      </c>
      <c r="K164" s="5" t="s">
        <v>1545</v>
      </c>
      <c r="L164" s="5">
        <v>3446</v>
      </c>
      <c r="M164" s="5">
        <v>6599</v>
      </c>
      <c r="O164" s="5">
        <f>SUM(L164:N164)</f>
        <v>10045</v>
      </c>
      <c r="P164" s="5">
        <v>8672079199</v>
      </c>
      <c r="Q164" s="5" t="s">
        <v>116</v>
      </c>
      <c r="R164" s="5" t="s">
        <v>656</v>
      </c>
      <c r="S164" s="5" t="s">
        <v>1403</v>
      </c>
      <c r="T164" s="13" t="s">
        <v>1441</v>
      </c>
      <c r="U164" s="1" t="s">
        <v>1573</v>
      </c>
    </row>
    <row r="165" spans="1:21" s="5" customFormat="1" x14ac:dyDescent="0.25">
      <c r="A165" s="10" t="s">
        <v>1248</v>
      </c>
      <c r="B165" s="11">
        <v>10578730</v>
      </c>
      <c r="C165" s="5" t="s">
        <v>657</v>
      </c>
      <c r="D165" s="12" t="s">
        <v>658</v>
      </c>
      <c r="E165" s="11" t="s">
        <v>16</v>
      </c>
      <c r="F165" s="5" t="s">
        <v>17</v>
      </c>
      <c r="G165" s="5" t="s">
        <v>17</v>
      </c>
      <c r="H165" s="5" t="s">
        <v>655</v>
      </c>
      <c r="I165" s="5" t="s">
        <v>121</v>
      </c>
      <c r="J165" s="5" t="s">
        <v>19</v>
      </c>
      <c r="K165" s="5" t="s">
        <v>1545</v>
      </c>
      <c r="O165" s="5">
        <f>SUM(L165:N165)</f>
        <v>0</v>
      </c>
      <c r="P165" s="5">
        <v>8672079199</v>
      </c>
      <c r="Q165" s="5" t="s">
        <v>116</v>
      </c>
      <c r="R165" s="5" t="s">
        <v>659</v>
      </c>
      <c r="T165" s="13" t="s">
        <v>1441</v>
      </c>
      <c r="U165" s="1" t="s">
        <v>1573</v>
      </c>
    </row>
    <row r="166" spans="1:21" s="5" customFormat="1" x14ac:dyDescent="0.25">
      <c r="A166" s="10" t="s">
        <v>1249</v>
      </c>
      <c r="B166" s="11">
        <v>10578730</v>
      </c>
      <c r="C166" s="5" t="s">
        <v>660</v>
      </c>
      <c r="D166" s="12" t="s">
        <v>661</v>
      </c>
      <c r="E166" s="11" t="s">
        <v>16</v>
      </c>
      <c r="F166" s="5" t="s">
        <v>17</v>
      </c>
      <c r="G166" s="5" t="s">
        <v>17</v>
      </c>
      <c r="H166" s="5" t="s">
        <v>662</v>
      </c>
      <c r="I166" s="5" t="s">
        <v>663</v>
      </c>
      <c r="J166" s="5" t="s">
        <v>19</v>
      </c>
      <c r="K166" s="5" t="s">
        <v>1545</v>
      </c>
      <c r="L166" s="5">
        <v>1267</v>
      </c>
      <c r="M166" s="5">
        <v>2325</v>
      </c>
      <c r="O166" s="5">
        <f>SUM(L166:N166)</f>
        <v>3592</v>
      </c>
      <c r="P166" s="5">
        <v>8672079199</v>
      </c>
      <c r="Q166" s="5" t="s">
        <v>116</v>
      </c>
      <c r="R166" s="5" t="s">
        <v>664</v>
      </c>
      <c r="S166" s="5" t="s">
        <v>1385</v>
      </c>
      <c r="T166" s="13" t="s">
        <v>1439</v>
      </c>
      <c r="U166" s="1" t="s">
        <v>1573</v>
      </c>
    </row>
    <row r="167" spans="1:21" s="5" customFormat="1" x14ac:dyDescent="0.25">
      <c r="A167" s="10" t="s">
        <v>1250</v>
      </c>
      <c r="B167" s="11">
        <v>10578730</v>
      </c>
      <c r="C167" s="5" t="s">
        <v>665</v>
      </c>
      <c r="D167" s="12" t="s">
        <v>666</v>
      </c>
      <c r="E167" s="11" t="s">
        <v>16</v>
      </c>
      <c r="F167" s="5" t="s">
        <v>17</v>
      </c>
      <c r="G167" s="5" t="s">
        <v>17</v>
      </c>
      <c r="H167" s="5" t="s">
        <v>667</v>
      </c>
      <c r="I167" s="5" t="s">
        <v>663</v>
      </c>
      <c r="J167" s="5" t="s">
        <v>19</v>
      </c>
      <c r="K167" s="5" t="s">
        <v>1545</v>
      </c>
      <c r="L167" s="5">
        <v>12425</v>
      </c>
      <c r="M167" s="5">
        <v>24274</v>
      </c>
      <c r="O167" s="5">
        <f>SUM(L167:N167)</f>
        <v>36699</v>
      </c>
      <c r="P167" s="5">
        <v>8672079199</v>
      </c>
      <c r="Q167" s="5" t="s">
        <v>116</v>
      </c>
      <c r="R167" s="5" t="s">
        <v>668</v>
      </c>
      <c r="S167" s="5" t="s">
        <v>1385</v>
      </c>
      <c r="T167" s="13" t="s">
        <v>1439</v>
      </c>
      <c r="U167" s="1" t="s">
        <v>1573</v>
      </c>
    </row>
    <row r="168" spans="1:21" s="5" customFormat="1" x14ac:dyDescent="0.25">
      <c r="A168" s="10" t="s">
        <v>1251</v>
      </c>
      <c r="B168" s="11">
        <v>10578730</v>
      </c>
      <c r="C168" s="5" t="s">
        <v>669</v>
      </c>
      <c r="D168" s="12" t="s">
        <v>670</v>
      </c>
      <c r="E168" s="11" t="s">
        <v>16</v>
      </c>
      <c r="F168" s="5" t="s">
        <v>17</v>
      </c>
      <c r="G168" s="5" t="s">
        <v>17</v>
      </c>
      <c r="H168" s="5" t="s">
        <v>403</v>
      </c>
      <c r="I168" s="5" t="s">
        <v>671</v>
      </c>
      <c r="J168" s="5" t="s">
        <v>19</v>
      </c>
      <c r="K168" s="5" t="s">
        <v>1545</v>
      </c>
      <c r="L168" s="5">
        <v>6607</v>
      </c>
      <c r="M168" s="5">
        <v>7998</v>
      </c>
      <c r="O168" s="5">
        <f>SUM(L168:N168)</f>
        <v>14605</v>
      </c>
      <c r="P168" s="5">
        <v>8672079199</v>
      </c>
      <c r="Q168" s="5" t="s">
        <v>116</v>
      </c>
      <c r="R168" s="5" t="s">
        <v>672</v>
      </c>
      <c r="S168" s="5" t="s">
        <v>1385</v>
      </c>
      <c r="T168" s="13" t="s">
        <v>1439</v>
      </c>
      <c r="U168" s="1" t="s">
        <v>1573</v>
      </c>
    </row>
    <row r="169" spans="1:21" s="5" customFormat="1" x14ac:dyDescent="0.25">
      <c r="A169" s="10" t="s">
        <v>1252</v>
      </c>
      <c r="B169" s="11">
        <v>10578730</v>
      </c>
      <c r="C169" s="5" t="s">
        <v>673</v>
      </c>
      <c r="D169" s="12" t="s">
        <v>674</v>
      </c>
      <c r="E169" s="11" t="s">
        <v>16</v>
      </c>
      <c r="F169" s="5" t="s">
        <v>17</v>
      </c>
      <c r="G169" s="5" t="s">
        <v>17</v>
      </c>
      <c r="H169" s="5" t="s">
        <v>459</v>
      </c>
      <c r="I169" s="5" t="s">
        <v>663</v>
      </c>
      <c r="J169" s="5" t="s">
        <v>19</v>
      </c>
      <c r="K169" s="5" t="s">
        <v>1545</v>
      </c>
      <c r="L169" s="5">
        <v>3196</v>
      </c>
      <c r="M169" s="5">
        <v>6384</v>
      </c>
      <c r="O169" s="5">
        <f>SUM(L169:N169)</f>
        <v>9580</v>
      </c>
      <c r="P169" s="5">
        <v>8672079199</v>
      </c>
      <c r="Q169" s="5" t="s">
        <v>116</v>
      </c>
      <c r="R169" s="5" t="s">
        <v>675</v>
      </c>
      <c r="S169" s="5" t="s">
        <v>1385</v>
      </c>
      <c r="T169" s="13" t="s">
        <v>1439</v>
      </c>
      <c r="U169" s="1" t="s">
        <v>1573</v>
      </c>
    </row>
    <row r="170" spans="1:21" s="5" customFormat="1" x14ac:dyDescent="0.25">
      <c r="A170" s="10" t="s">
        <v>1253</v>
      </c>
      <c r="B170" s="11">
        <v>10578730</v>
      </c>
      <c r="C170" s="5" t="s">
        <v>676</v>
      </c>
      <c r="D170" s="12" t="s">
        <v>677</v>
      </c>
      <c r="E170" s="11" t="s">
        <v>16</v>
      </c>
      <c r="F170" s="5" t="s">
        <v>17</v>
      </c>
      <c r="G170" s="5" t="s">
        <v>17</v>
      </c>
      <c r="H170" s="5" t="s">
        <v>678</v>
      </c>
      <c r="I170" s="5" t="s">
        <v>121</v>
      </c>
      <c r="J170" s="5" t="s">
        <v>19</v>
      </c>
      <c r="K170" s="5" t="s">
        <v>1545</v>
      </c>
      <c r="L170" s="5">
        <v>3809</v>
      </c>
      <c r="M170" s="5">
        <v>5933</v>
      </c>
      <c r="O170" s="5">
        <f>SUM(L170:N170)</f>
        <v>9742</v>
      </c>
      <c r="P170" s="5">
        <v>8672079199</v>
      </c>
      <c r="Q170" s="5" t="s">
        <v>116</v>
      </c>
      <c r="R170" s="5" t="s">
        <v>679</v>
      </c>
      <c r="S170" s="5" t="s">
        <v>1385</v>
      </c>
      <c r="T170" s="13" t="s">
        <v>1439</v>
      </c>
      <c r="U170" s="1" t="s">
        <v>1573</v>
      </c>
    </row>
    <row r="171" spans="1:21" s="5" customFormat="1" x14ac:dyDescent="0.25">
      <c r="A171" s="10" t="s">
        <v>1254</v>
      </c>
      <c r="B171" s="11">
        <v>10578730</v>
      </c>
      <c r="C171" s="5" t="s">
        <v>680</v>
      </c>
      <c r="D171" s="12" t="s">
        <v>681</v>
      </c>
      <c r="E171" s="11" t="s">
        <v>16</v>
      </c>
      <c r="F171" s="5" t="s">
        <v>17</v>
      </c>
      <c r="G171" s="5" t="s">
        <v>17</v>
      </c>
      <c r="H171" s="5" t="s">
        <v>447</v>
      </c>
      <c r="I171" s="5" t="s">
        <v>682</v>
      </c>
      <c r="J171" s="5" t="s">
        <v>19</v>
      </c>
      <c r="K171" s="5" t="s">
        <v>1545</v>
      </c>
      <c r="L171" s="5">
        <v>9317</v>
      </c>
      <c r="M171" s="5">
        <v>17770</v>
      </c>
      <c r="O171" s="5">
        <f>SUM(L171:N171)</f>
        <v>27087</v>
      </c>
      <c r="P171" s="5">
        <v>8672079199</v>
      </c>
      <c r="Q171" s="5" t="s">
        <v>116</v>
      </c>
      <c r="R171" s="5" t="s">
        <v>683</v>
      </c>
      <c r="S171" s="5" t="s">
        <v>1385</v>
      </c>
      <c r="T171" s="13" t="s">
        <v>1439</v>
      </c>
      <c r="U171" s="1" t="s">
        <v>1573</v>
      </c>
    </row>
    <row r="172" spans="1:21" s="5" customFormat="1" x14ac:dyDescent="0.25">
      <c r="A172" s="10" t="s">
        <v>1255</v>
      </c>
      <c r="B172" s="11">
        <v>10578730</v>
      </c>
      <c r="C172" s="5" t="s">
        <v>684</v>
      </c>
      <c r="D172" s="12" t="s">
        <v>685</v>
      </c>
      <c r="E172" s="11" t="s">
        <v>16</v>
      </c>
      <c r="F172" s="5" t="s">
        <v>17</v>
      </c>
      <c r="G172" s="5" t="s">
        <v>17</v>
      </c>
      <c r="H172" s="5" t="s">
        <v>686</v>
      </c>
      <c r="I172" s="5" t="s">
        <v>687</v>
      </c>
      <c r="J172" s="5" t="s">
        <v>19</v>
      </c>
      <c r="K172" s="5" t="s">
        <v>1545</v>
      </c>
      <c r="L172" s="5">
        <v>12361</v>
      </c>
      <c r="M172" s="5">
        <v>23123</v>
      </c>
      <c r="O172" s="5">
        <f>SUM(L172:N172)</f>
        <v>35484</v>
      </c>
      <c r="P172" s="5">
        <v>8672079199</v>
      </c>
      <c r="Q172" s="5" t="s">
        <v>116</v>
      </c>
      <c r="R172" s="5" t="s">
        <v>688</v>
      </c>
      <c r="S172" s="5" t="s">
        <v>1385</v>
      </c>
      <c r="T172" s="13" t="s">
        <v>1439</v>
      </c>
      <c r="U172" s="1" t="s">
        <v>1573</v>
      </c>
    </row>
    <row r="173" spans="1:21" s="5" customFormat="1" x14ac:dyDescent="0.25">
      <c r="A173" s="10" t="s">
        <v>1256</v>
      </c>
      <c r="B173" s="11">
        <v>10578730</v>
      </c>
      <c r="C173" s="5" t="s">
        <v>689</v>
      </c>
      <c r="D173" s="12" t="s">
        <v>690</v>
      </c>
      <c r="E173" s="11" t="s">
        <v>16</v>
      </c>
      <c r="F173" s="5" t="s">
        <v>17</v>
      </c>
      <c r="G173" s="5" t="s">
        <v>17</v>
      </c>
      <c r="H173" s="5" t="s">
        <v>78</v>
      </c>
      <c r="I173" s="5" t="s">
        <v>691</v>
      </c>
      <c r="J173" s="5" t="s">
        <v>19</v>
      </c>
      <c r="K173" s="5" t="s">
        <v>1545</v>
      </c>
      <c r="L173" s="5">
        <v>4911</v>
      </c>
      <c r="M173" s="5">
        <v>9760</v>
      </c>
      <c r="O173" s="5">
        <f>SUM(L173:N173)</f>
        <v>14671</v>
      </c>
      <c r="P173" s="5">
        <v>8672079199</v>
      </c>
      <c r="Q173" s="5" t="s">
        <v>116</v>
      </c>
      <c r="R173" s="5" t="s">
        <v>692</v>
      </c>
      <c r="S173" s="5" t="s">
        <v>1385</v>
      </c>
      <c r="T173" s="13" t="s">
        <v>1439</v>
      </c>
      <c r="U173" s="1" t="s">
        <v>1573</v>
      </c>
    </row>
    <row r="174" spans="1:21" s="5" customFormat="1" x14ac:dyDescent="0.25">
      <c r="A174" s="10" t="s">
        <v>1257</v>
      </c>
      <c r="B174" s="11">
        <v>10578730</v>
      </c>
      <c r="C174" s="5" t="s">
        <v>693</v>
      </c>
      <c r="D174" s="12" t="s">
        <v>694</v>
      </c>
      <c r="E174" s="11" t="s">
        <v>16</v>
      </c>
      <c r="F174" s="5" t="s">
        <v>17</v>
      </c>
      <c r="G174" s="5" t="s">
        <v>17</v>
      </c>
      <c r="H174" s="5" t="s">
        <v>695</v>
      </c>
      <c r="I174" s="5" t="s">
        <v>696</v>
      </c>
      <c r="J174" s="5" t="s">
        <v>19</v>
      </c>
      <c r="K174" s="5" t="s">
        <v>1545</v>
      </c>
      <c r="L174" s="5">
        <v>1486</v>
      </c>
      <c r="M174" s="5">
        <v>3118</v>
      </c>
      <c r="O174" s="5">
        <f>SUM(L174:N174)</f>
        <v>4604</v>
      </c>
      <c r="P174" s="5">
        <v>8672079199</v>
      </c>
      <c r="Q174" s="5" t="s">
        <v>116</v>
      </c>
      <c r="R174" s="5" t="s">
        <v>697</v>
      </c>
      <c r="S174" s="5" t="s">
        <v>1385</v>
      </c>
      <c r="T174" s="13" t="s">
        <v>1439</v>
      </c>
      <c r="U174" s="1" t="s">
        <v>1573</v>
      </c>
    </row>
    <row r="175" spans="1:21" s="5" customFormat="1" x14ac:dyDescent="0.25">
      <c r="A175" s="10" t="s">
        <v>1258</v>
      </c>
      <c r="B175" s="11">
        <v>10578730</v>
      </c>
      <c r="C175" s="5" t="s">
        <v>698</v>
      </c>
      <c r="D175" s="12" t="s">
        <v>699</v>
      </c>
      <c r="E175" s="11" t="s">
        <v>16</v>
      </c>
      <c r="F175" s="5" t="s">
        <v>17</v>
      </c>
      <c r="G175" s="5" t="s">
        <v>17</v>
      </c>
      <c r="H175" s="5" t="s">
        <v>700</v>
      </c>
      <c r="I175" s="5" t="s">
        <v>682</v>
      </c>
      <c r="J175" s="5" t="s">
        <v>19</v>
      </c>
      <c r="K175" s="5" t="s">
        <v>1545</v>
      </c>
      <c r="L175" s="5">
        <v>838</v>
      </c>
      <c r="M175" s="5">
        <v>1767</v>
      </c>
      <c r="O175" s="5">
        <f>SUM(L175:N175)</f>
        <v>2605</v>
      </c>
      <c r="P175" s="5">
        <v>8672079199</v>
      </c>
      <c r="Q175" s="5" t="s">
        <v>116</v>
      </c>
      <c r="R175" s="5" t="s">
        <v>701</v>
      </c>
      <c r="S175" s="5" t="s">
        <v>1385</v>
      </c>
      <c r="T175" s="13" t="s">
        <v>1439</v>
      </c>
      <c r="U175" s="1" t="s">
        <v>1573</v>
      </c>
    </row>
    <row r="176" spans="1:21" s="5" customFormat="1" x14ac:dyDescent="0.25">
      <c r="A176" s="10" t="s">
        <v>1259</v>
      </c>
      <c r="B176" s="11">
        <v>10578730</v>
      </c>
      <c r="C176" s="5" t="s">
        <v>702</v>
      </c>
      <c r="D176" s="12" t="s">
        <v>703</v>
      </c>
      <c r="E176" s="11" t="s">
        <v>16</v>
      </c>
      <c r="F176" s="5" t="s">
        <v>17</v>
      </c>
      <c r="G176" s="5" t="s">
        <v>17</v>
      </c>
      <c r="H176" s="5" t="s">
        <v>158</v>
      </c>
      <c r="I176" s="5" t="s">
        <v>687</v>
      </c>
      <c r="J176" s="5" t="s">
        <v>19</v>
      </c>
      <c r="K176" s="5" t="s">
        <v>1545</v>
      </c>
      <c r="L176" s="5">
        <v>4385</v>
      </c>
      <c r="M176" s="5">
        <v>8577</v>
      </c>
      <c r="O176" s="5">
        <f>SUM(L176:N176)</f>
        <v>12962</v>
      </c>
      <c r="P176" s="5">
        <v>8672079199</v>
      </c>
      <c r="Q176" s="5" t="s">
        <v>116</v>
      </c>
      <c r="R176" s="5" t="s">
        <v>704</v>
      </c>
      <c r="S176" s="5" t="s">
        <v>1385</v>
      </c>
      <c r="T176" s="13" t="s">
        <v>1439</v>
      </c>
      <c r="U176" s="1" t="s">
        <v>1573</v>
      </c>
    </row>
    <row r="177" spans="1:21" s="5" customFormat="1" x14ac:dyDescent="0.25">
      <c r="A177" s="10" t="s">
        <v>1260</v>
      </c>
      <c r="B177" s="11">
        <v>10578730</v>
      </c>
      <c r="C177" s="5" t="s">
        <v>705</v>
      </c>
      <c r="D177" s="12" t="s">
        <v>706</v>
      </c>
      <c r="E177" s="11" t="s">
        <v>16</v>
      </c>
      <c r="F177" s="5" t="s">
        <v>17</v>
      </c>
      <c r="G177" s="5" t="s">
        <v>17</v>
      </c>
      <c r="H177" s="5" t="s">
        <v>158</v>
      </c>
      <c r="I177" s="5" t="s">
        <v>707</v>
      </c>
      <c r="J177" s="5" t="s">
        <v>19</v>
      </c>
      <c r="K177" s="5" t="s">
        <v>1545</v>
      </c>
      <c r="L177" s="5">
        <v>679</v>
      </c>
      <c r="M177" s="5">
        <v>1441</v>
      </c>
      <c r="O177" s="5">
        <f>SUM(L177:N177)</f>
        <v>2120</v>
      </c>
      <c r="P177" s="5">
        <v>8672079199</v>
      </c>
      <c r="Q177" s="5" t="s">
        <v>116</v>
      </c>
      <c r="R177" s="5" t="s">
        <v>708</v>
      </c>
      <c r="S177" s="5" t="s">
        <v>1385</v>
      </c>
      <c r="T177" s="13" t="s">
        <v>1439</v>
      </c>
      <c r="U177" s="1" t="s">
        <v>1573</v>
      </c>
    </row>
    <row r="178" spans="1:21" s="5" customFormat="1" x14ac:dyDescent="0.25">
      <c r="A178" s="10" t="s">
        <v>1261</v>
      </c>
      <c r="B178" s="11">
        <v>10578730</v>
      </c>
      <c r="C178" s="5" t="s">
        <v>709</v>
      </c>
      <c r="D178" s="12" t="s">
        <v>710</v>
      </c>
      <c r="E178" s="11" t="s">
        <v>16</v>
      </c>
      <c r="F178" s="5" t="s">
        <v>17</v>
      </c>
      <c r="G178" s="5" t="s">
        <v>17</v>
      </c>
      <c r="H178" s="5" t="s">
        <v>711</v>
      </c>
      <c r="I178" s="5" t="s">
        <v>126</v>
      </c>
      <c r="J178" s="5" t="s">
        <v>19</v>
      </c>
      <c r="K178" s="5" t="s">
        <v>1545</v>
      </c>
      <c r="L178" s="5">
        <v>3465</v>
      </c>
      <c r="M178" s="5">
        <v>7166</v>
      </c>
      <c r="O178" s="5">
        <f>SUM(L178:N178)</f>
        <v>10631</v>
      </c>
      <c r="P178" s="5">
        <v>8672079199</v>
      </c>
      <c r="Q178" s="5" t="s">
        <v>116</v>
      </c>
      <c r="R178" s="5" t="s">
        <v>712</v>
      </c>
      <c r="S178" s="5" t="s">
        <v>1385</v>
      </c>
      <c r="T178" s="13" t="s">
        <v>1439</v>
      </c>
      <c r="U178" s="1" t="s">
        <v>1573</v>
      </c>
    </row>
    <row r="179" spans="1:21" s="5" customFormat="1" x14ac:dyDescent="0.25">
      <c r="A179" s="10" t="s">
        <v>1262</v>
      </c>
      <c r="B179" s="11">
        <v>10578730</v>
      </c>
      <c r="C179" s="5" t="s">
        <v>713</v>
      </c>
      <c r="D179" s="12" t="s">
        <v>714</v>
      </c>
      <c r="E179" s="11" t="s">
        <v>16</v>
      </c>
      <c r="F179" s="5" t="s">
        <v>17</v>
      </c>
      <c r="G179" s="5" t="s">
        <v>17</v>
      </c>
      <c r="H179" s="5" t="s">
        <v>711</v>
      </c>
      <c r="I179" s="5" t="s">
        <v>715</v>
      </c>
      <c r="J179" s="5" t="s">
        <v>19</v>
      </c>
      <c r="K179" s="5" t="s">
        <v>1545</v>
      </c>
      <c r="L179" s="5">
        <v>4214</v>
      </c>
      <c r="M179" s="5">
        <v>8726</v>
      </c>
      <c r="O179" s="5">
        <f>SUM(L179:N179)</f>
        <v>12940</v>
      </c>
      <c r="P179" s="5">
        <v>8672079199</v>
      </c>
      <c r="Q179" s="5" t="s">
        <v>116</v>
      </c>
      <c r="R179" s="5" t="s">
        <v>716</v>
      </c>
      <c r="S179" s="5" t="s">
        <v>1385</v>
      </c>
      <c r="T179" s="13" t="s">
        <v>1439</v>
      </c>
      <c r="U179" s="1" t="s">
        <v>1573</v>
      </c>
    </row>
    <row r="180" spans="1:21" s="5" customFormat="1" x14ac:dyDescent="0.25">
      <c r="A180" s="10" t="s">
        <v>1263</v>
      </c>
      <c r="B180" s="11">
        <v>10578730</v>
      </c>
      <c r="C180" s="5" t="s">
        <v>717</v>
      </c>
      <c r="D180" s="12" t="s">
        <v>718</v>
      </c>
      <c r="E180" s="11" t="s">
        <v>16</v>
      </c>
      <c r="F180" s="5" t="s">
        <v>17</v>
      </c>
      <c r="G180" s="5" t="s">
        <v>17</v>
      </c>
      <c r="H180" s="5" t="s">
        <v>719</v>
      </c>
      <c r="I180" s="5" t="s">
        <v>720</v>
      </c>
      <c r="J180" s="5" t="s">
        <v>19</v>
      </c>
      <c r="K180" s="5" t="s">
        <v>1545</v>
      </c>
      <c r="L180" s="5">
        <v>7251</v>
      </c>
      <c r="M180" s="5">
        <v>15182</v>
      </c>
      <c r="O180" s="5">
        <f>SUM(L180:N180)</f>
        <v>22433</v>
      </c>
      <c r="P180" s="5">
        <v>8672079199</v>
      </c>
      <c r="Q180" s="5" t="s">
        <v>116</v>
      </c>
      <c r="R180" s="5" t="s">
        <v>721</v>
      </c>
      <c r="S180" s="5" t="s">
        <v>1385</v>
      </c>
      <c r="T180" s="13" t="s">
        <v>1439</v>
      </c>
      <c r="U180" s="1" t="s">
        <v>1573</v>
      </c>
    </row>
    <row r="181" spans="1:21" s="5" customFormat="1" x14ac:dyDescent="0.25">
      <c r="A181" s="10" t="s">
        <v>1264</v>
      </c>
      <c r="B181" s="11">
        <v>10578730</v>
      </c>
      <c r="C181" s="5" t="s">
        <v>722</v>
      </c>
      <c r="D181" s="12" t="s">
        <v>723</v>
      </c>
      <c r="E181" s="11" t="s">
        <v>16</v>
      </c>
      <c r="F181" s="5" t="s">
        <v>17</v>
      </c>
      <c r="G181" s="5" t="s">
        <v>17</v>
      </c>
      <c r="H181" s="5" t="s">
        <v>158</v>
      </c>
      <c r="I181" s="5" t="s">
        <v>724</v>
      </c>
      <c r="J181" s="5" t="s">
        <v>19</v>
      </c>
      <c r="K181" s="5" t="s">
        <v>1545</v>
      </c>
      <c r="L181" s="5">
        <v>4341</v>
      </c>
      <c r="M181" s="5">
        <v>9118</v>
      </c>
      <c r="O181" s="5">
        <f>SUM(L181:N181)</f>
        <v>13459</v>
      </c>
      <c r="P181" s="5">
        <v>8672079199</v>
      </c>
      <c r="Q181" s="5" t="s">
        <v>116</v>
      </c>
      <c r="R181" s="5" t="s">
        <v>725</v>
      </c>
      <c r="S181" s="5" t="s">
        <v>1385</v>
      </c>
      <c r="T181" s="13" t="s">
        <v>1439</v>
      </c>
      <c r="U181" s="1" t="s">
        <v>1573</v>
      </c>
    </row>
    <row r="182" spans="1:21" s="5" customFormat="1" x14ac:dyDescent="0.25">
      <c r="A182" s="10" t="s">
        <v>1265</v>
      </c>
      <c r="B182" s="11">
        <v>10578730</v>
      </c>
      <c r="C182" s="5" t="s">
        <v>726</v>
      </c>
      <c r="D182" s="12" t="s">
        <v>727</v>
      </c>
      <c r="E182" s="11" t="s">
        <v>16</v>
      </c>
      <c r="F182" s="5" t="s">
        <v>17</v>
      </c>
      <c r="G182" s="5" t="s">
        <v>17</v>
      </c>
      <c r="H182" s="5" t="s">
        <v>711</v>
      </c>
      <c r="I182" s="5" t="s">
        <v>728</v>
      </c>
      <c r="J182" s="5" t="s">
        <v>19</v>
      </c>
      <c r="K182" s="5" t="s">
        <v>1545</v>
      </c>
      <c r="L182" s="5">
        <v>2816</v>
      </c>
      <c r="M182" s="5">
        <v>5943</v>
      </c>
      <c r="O182" s="5">
        <f>SUM(L182:N182)</f>
        <v>8759</v>
      </c>
      <c r="P182" s="5">
        <v>8672079199</v>
      </c>
      <c r="Q182" s="5" t="s">
        <v>116</v>
      </c>
      <c r="R182" s="5" t="s">
        <v>729</v>
      </c>
      <c r="S182" s="5" t="s">
        <v>1385</v>
      </c>
      <c r="T182" s="13" t="s">
        <v>1439</v>
      </c>
      <c r="U182" s="1" t="s">
        <v>1573</v>
      </c>
    </row>
    <row r="183" spans="1:21" s="5" customFormat="1" x14ac:dyDescent="0.25">
      <c r="A183" s="10" t="s">
        <v>1266</v>
      </c>
      <c r="B183" s="11">
        <v>10578730</v>
      </c>
      <c r="C183" s="5" t="s">
        <v>730</v>
      </c>
      <c r="D183" s="12" t="s">
        <v>731</v>
      </c>
      <c r="E183" s="11" t="s">
        <v>16</v>
      </c>
      <c r="F183" s="5" t="s">
        <v>17</v>
      </c>
      <c r="G183" s="5" t="s">
        <v>17</v>
      </c>
      <c r="H183" s="5" t="s">
        <v>470</v>
      </c>
      <c r="I183" s="5" t="s">
        <v>682</v>
      </c>
      <c r="J183" s="5" t="s">
        <v>19</v>
      </c>
      <c r="K183" s="5" t="s">
        <v>1545</v>
      </c>
      <c r="L183" s="5">
        <v>11582</v>
      </c>
      <c r="M183" s="5">
        <v>2713</v>
      </c>
      <c r="O183" s="5">
        <f>SUM(L183:N183)</f>
        <v>14295</v>
      </c>
      <c r="P183" s="5">
        <v>8672079199</v>
      </c>
      <c r="Q183" s="5" t="s">
        <v>116</v>
      </c>
      <c r="R183" s="5" t="s">
        <v>732</v>
      </c>
      <c r="S183" s="5" t="s">
        <v>1385</v>
      </c>
      <c r="T183" s="13" t="s">
        <v>1439</v>
      </c>
      <c r="U183" s="1" t="s">
        <v>1573</v>
      </c>
    </row>
    <row r="184" spans="1:21" s="5" customFormat="1" x14ac:dyDescent="0.25">
      <c r="A184" s="10" t="s">
        <v>1267</v>
      </c>
      <c r="B184" s="11">
        <v>10578730</v>
      </c>
      <c r="C184" s="5" t="s">
        <v>733</v>
      </c>
      <c r="D184" s="12" t="s">
        <v>734</v>
      </c>
      <c r="E184" s="11" t="s">
        <v>16</v>
      </c>
      <c r="F184" s="5" t="s">
        <v>17</v>
      </c>
      <c r="G184" s="5" t="s">
        <v>17</v>
      </c>
      <c r="H184" s="5" t="s">
        <v>735</v>
      </c>
      <c r="I184" s="5" t="s">
        <v>691</v>
      </c>
      <c r="J184" s="5" t="s">
        <v>19</v>
      </c>
      <c r="K184" s="5" t="s">
        <v>1545</v>
      </c>
      <c r="L184" s="5">
        <v>3932</v>
      </c>
      <c r="M184" s="5">
        <v>8164</v>
      </c>
      <c r="O184" s="5">
        <f>SUM(L184:N184)</f>
        <v>12096</v>
      </c>
      <c r="P184" s="5">
        <v>8672079199</v>
      </c>
      <c r="Q184" s="5" t="s">
        <v>116</v>
      </c>
      <c r="R184" s="5" t="s">
        <v>736</v>
      </c>
      <c r="S184" s="5" t="s">
        <v>1385</v>
      </c>
      <c r="T184" s="13" t="s">
        <v>1439</v>
      </c>
      <c r="U184" s="1" t="s">
        <v>1573</v>
      </c>
    </row>
    <row r="185" spans="1:21" s="5" customFormat="1" x14ac:dyDescent="0.25">
      <c r="A185" s="10" t="s">
        <v>1268</v>
      </c>
      <c r="B185" s="11">
        <v>10578730</v>
      </c>
      <c r="C185" s="5" t="s">
        <v>737</v>
      </c>
      <c r="D185" s="12" t="s">
        <v>738</v>
      </c>
      <c r="E185" s="11" t="s">
        <v>16</v>
      </c>
      <c r="F185" s="5" t="s">
        <v>17</v>
      </c>
      <c r="G185" s="5" t="s">
        <v>17</v>
      </c>
      <c r="H185" s="5" t="s">
        <v>739</v>
      </c>
      <c r="I185" s="5" t="s">
        <v>696</v>
      </c>
      <c r="J185" s="5" t="s">
        <v>19</v>
      </c>
      <c r="K185" s="5" t="s">
        <v>1545</v>
      </c>
      <c r="L185" s="5">
        <v>8941</v>
      </c>
      <c r="M185" s="5">
        <v>18376</v>
      </c>
      <c r="O185" s="5">
        <f>SUM(L185:N185)</f>
        <v>27317</v>
      </c>
      <c r="P185" s="5">
        <v>8672079199</v>
      </c>
      <c r="Q185" s="5" t="s">
        <v>116</v>
      </c>
      <c r="R185" s="5" t="s">
        <v>740</v>
      </c>
      <c r="S185" s="5" t="s">
        <v>1385</v>
      </c>
      <c r="T185" s="13" t="s">
        <v>1439</v>
      </c>
      <c r="U185" s="1" t="s">
        <v>1573</v>
      </c>
    </row>
    <row r="186" spans="1:21" s="5" customFormat="1" x14ac:dyDescent="0.25">
      <c r="A186" s="10" t="s">
        <v>1269</v>
      </c>
      <c r="B186" s="11">
        <v>10578730</v>
      </c>
      <c r="C186" s="5" t="s">
        <v>741</v>
      </c>
      <c r="D186" s="12" t="s">
        <v>742</v>
      </c>
      <c r="E186" s="11" t="s">
        <v>16</v>
      </c>
      <c r="F186" s="5" t="s">
        <v>17</v>
      </c>
      <c r="G186" s="5" t="s">
        <v>17</v>
      </c>
      <c r="H186" s="5" t="s">
        <v>743</v>
      </c>
      <c r="I186" s="5" t="s">
        <v>691</v>
      </c>
      <c r="J186" s="5" t="s">
        <v>19</v>
      </c>
      <c r="K186" s="5" t="s">
        <v>1544</v>
      </c>
      <c r="L186" s="5">
        <v>7851</v>
      </c>
      <c r="M186" s="5">
        <v>16175.999999999998</v>
      </c>
      <c r="O186" s="5">
        <f>SUM(L186:N186)</f>
        <v>24027</v>
      </c>
      <c r="P186" s="5">
        <v>8672079199</v>
      </c>
      <c r="Q186" s="5" t="s">
        <v>116</v>
      </c>
      <c r="R186" s="5" t="s">
        <v>744</v>
      </c>
      <c r="S186" s="5" t="s">
        <v>1385</v>
      </c>
      <c r="T186" s="13" t="s">
        <v>1439</v>
      </c>
      <c r="U186" s="1" t="s">
        <v>1573</v>
      </c>
    </row>
    <row r="187" spans="1:21" s="5" customFormat="1" x14ac:dyDescent="0.25">
      <c r="A187" s="10" t="s">
        <v>1270</v>
      </c>
      <c r="B187" s="11">
        <v>10578730</v>
      </c>
      <c r="C187" s="5" t="s">
        <v>745</v>
      </c>
      <c r="D187" s="12" t="s">
        <v>746</v>
      </c>
      <c r="E187" s="11" t="s">
        <v>16</v>
      </c>
      <c r="F187" s="5" t="s">
        <v>17</v>
      </c>
      <c r="G187" s="5" t="s">
        <v>17</v>
      </c>
      <c r="H187" s="5" t="s">
        <v>747</v>
      </c>
      <c r="I187" s="5" t="s">
        <v>682</v>
      </c>
      <c r="J187" s="5" t="s">
        <v>19</v>
      </c>
      <c r="K187" s="5" t="s">
        <v>1545</v>
      </c>
      <c r="L187" s="5">
        <v>8426</v>
      </c>
      <c r="M187" s="5">
        <v>17534</v>
      </c>
      <c r="O187" s="5">
        <f>SUM(L187:N187)</f>
        <v>25960</v>
      </c>
      <c r="P187" s="5">
        <v>8672079199</v>
      </c>
      <c r="Q187" s="5" t="s">
        <v>116</v>
      </c>
      <c r="R187" s="5" t="s">
        <v>748</v>
      </c>
      <c r="S187" s="5" t="s">
        <v>1385</v>
      </c>
      <c r="T187" s="13" t="s">
        <v>1439</v>
      </c>
      <c r="U187" s="1" t="s">
        <v>1573</v>
      </c>
    </row>
    <row r="188" spans="1:21" s="5" customFormat="1" x14ac:dyDescent="0.25">
      <c r="A188" s="10" t="s">
        <v>1271</v>
      </c>
      <c r="B188" s="11">
        <v>10578730</v>
      </c>
      <c r="C188" s="5" t="s">
        <v>749</v>
      </c>
      <c r="D188" s="12" t="s">
        <v>750</v>
      </c>
      <c r="E188" s="11" t="s">
        <v>16</v>
      </c>
      <c r="F188" s="5" t="s">
        <v>17</v>
      </c>
      <c r="G188" s="5" t="s">
        <v>17</v>
      </c>
      <c r="H188" s="5" t="s">
        <v>751</v>
      </c>
      <c r="I188" s="5" t="s">
        <v>126</v>
      </c>
      <c r="J188" s="5" t="s">
        <v>19</v>
      </c>
      <c r="K188" s="5" t="s">
        <v>1545</v>
      </c>
      <c r="L188" s="5">
        <v>5579</v>
      </c>
      <c r="M188" s="5">
        <v>10792</v>
      </c>
      <c r="O188" s="5">
        <f>SUM(L188:N188)</f>
        <v>16371</v>
      </c>
      <c r="P188" s="5">
        <v>8672079199</v>
      </c>
      <c r="Q188" s="5" t="s">
        <v>116</v>
      </c>
      <c r="R188" s="5" t="s">
        <v>752</v>
      </c>
      <c r="S188" s="5" t="s">
        <v>1385</v>
      </c>
      <c r="T188" s="13" t="s">
        <v>1439</v>
      </c>
      <c r="U188" s="1" t="s">
        <v>1573</v>
      </c>
    </row>
    <row r="189" spans="1:21" s="5" customFormat="1" x14ac:dyDescent="0.25">
      <c r="A189" s="10" t="s">
        <v>1272</v>
      </c>
      <c r="B189" s="11">
        <v>10578730</v>
      </c>
      <c r="C189" s="5" t="s">
        <v>753</v>
      </c>
      <c r="D189" s="12" t="s">
        <v>754</v>
      </c>
      <c r="E189" s="11" t="s">
        <v>16</v>
      </c>
      <c r="F189" s="5" t="s">
        <v>17</v>
      </c>
      <c r="G189" s="5" t="s">
        <v>17</v>
      </c>
      <c r="H189" s="5" t="s">
        <v>743</v>
      </c>
      <c r="I189" s="5" t="s">
        <v>724</v>
      </c>
      <c r="J189" s="5" t="s">
        <v>19</v>
      </c>
      <c r="K189" s="5" t="s">
        <v>1545</v>
      </c>
      <c r="L189" s="5">
        <v>5243</v>
      </c>
      <c r="M189" s="5">
        <v>10625</v>
      </c>
      <c r="O189" s="5">
        <f>SUM(L189:N189)</f>
        <v>15868</v>
      </c>
      <c r="P189" s="5">
        <v>8672079199</v>
      </c>
      <c r="Q189" s="5" t="s">
        <v>116</v>
      </c>
      <c r="R189" s="5" t="s">
        <v>755</v>
      </c>
      <c r="S189" s="5" t="s">
        <v>1385</v>
      </c>
      <c r="T189" s="13" t="s">
        <v>1439</v>
      </c>
      <c r="U189" s="1" t="s">
        <v>1573</v>
      </c>
    </row>
    <row r="190" spans="1:21" s="5" customFormat="1" x14ac:dyDescent="0.25">
      <c r="A190" s="10" t="s">
        <v>1273</v>
      </c>
      <c r="B190" s="11">
        <v>10578730</v>
      </c>
      <c r="C190" s="5" t="s">
        <v>756</v>
      </c>
      <c r="D190" s="12" t="s">
        <v>757</v>
      </c>
      <c r="E190" s="11" t="s">
        <v>114</v>
      </c>
      <c r="F190" s="5" t="s">
        <v>17</v>
      </c>
      <c r="G190" s="5" t="s">
        <v>758</v>
      </c>
      <c r="I190" s="5">
        <v>8</v>
      </c>
      <c r="J190" s="5" t="s">
        <v>759</v>
      </c>
      <c r="K190" s="5" t="s">
        <v>1545</v>
      </c>
      <c r="L190" s="5">
        <v>1096</v>
      </c>
      <c r="M190" s="5">
        <v>2299</v>
      </c>
      <c r="O190" s="5">
        <f>SUM(L190:N190)</f>
        <v>3395</v>
      </c>
      <c r="P190" s="5">
        <v>8672079199</v>
      </c>
      <c r="Q190" s="5" t="s">
        <v>116</v>
      </c>
      <c r="R190" s="5" t="s">
        <v>760</v>
      </c>
      <c r="S190" s="5" t="s">
        <v>1385</v>
      </c>
      <c r="T190" s="13" t="s">
        <v>1439</v>
      </c>
      <c r="U190" s="1" t="s">
        <v>1573</v>
      </c>
    </row>
    <row r="191" spans="1:21" s="5" customFormat="1" x14ac:dyDescent="0.25">
      <c r="A191" s="10" t="s">
        <v>1274</v>
      </c>
      <c r="B191" s="11">
        <v>10578730</v>
      </c>
      <c r="C191" s="5" t="s">
        <v>761</v>
      </c>
      <c r="D191" s="12" t="s">
        <v>762</v>
      </c>
      <c r="E191" s="11" t="s">
        <v>16</v>
      </c>
      <c r="F191" s="5" t="s">
        <v>17</v>
      </c>
      <c r="G191" s="5" t="s">
        <v>17</v>
      </c>
      <c r="H191" s="5" t="s">
        <v>763</v>
      </c>
      <c r="I191" s="5" t="s">
        <v>720</v>
      </c>
      <c r="J191" s="5" t="s">
        <v>19</v>
      </c>
      <c r="K191" s="5" t="s">
        <v>1545</v>
      </c>
      <c r="L191" s="5">
        <v>6742</v>
      </c>
      <c r="M191" s="5">
        <v>14173</v>
      </c>
      <c r="O191" s="5">
        <f>SUM(L191:N191)</f>
        <v>20915</v>
      </c>
      <c r="P191" s="5">
        <v>8672079199</v>
      </c>
      <c r="Q191" s="5" t="s">
        <v>116</v>
      </c>
      <c r="R191" s="5" t="s">
        <v>764</v>
      </c>
      <c r="S191" s="5" t="s">
        <v>1385</v>
      </c>
      <c r="T191" s="13" t="s">
        <v>1439</v>
      </c>
      <c r="U191" s="1" t="s">
        <v>1573</v>
      </c>
    </row>
    <row r="192" spans="1:21" s="5" customFormat="1" x14ac:dyDescent="0.25">
      <c r="A192" s="10" t="s">
        <v>1275</v>
      </c>
      <c r="B192" s="11">
        <v>10578730</v>
      </c>
      <c r="C192" s="5" t="s">
        <v>765</v>
      </c>
      <c r="D192" s="12" t="s">
        <v>766</v>
      </c>
      <c r="E192" s="11" t="s">
        <v>16</v>
      </c>
      <c r="F192" s="5" t="s">
        <v>17</v>
      </c>
      <c r="G192" s="5" t="s">
        <v>17</v>
      </c>
      <c r="H192" s="5" t="s">
        <v>403</v>
      </c>
      <c r="I192" s="5" t="s">
        <v>682</v>
      </c>
      <c r="J192" s="5" t="s">
        <v>19</v>
      </c>
      <c r="K192" s="5" t="s">
        <v>1545</v>
      </c>
      <c r="L192" s="5">
        <v>4442</v>
      </c>
      <c r="M192" s="5">
        <v>9245</v>
      </c>
      <c r="O192" s="5">
        <f>SUM(L192:N192)</f>
        <v>13687</v>
      </c>
      <c r="P192" s="5">
        <v>8672079199</v>
      </c>
      <c r="Q192" s="5" t="s">
        <v>116</v>
      </c>
      <c r="R192" s="5" t="s">
        <v>767</v>
      </c>
      <c r="S192" s="5" t="s">
        <v>1385</v>
      </c>
      <c r="T192" s="13" t="s">
        <v>1439</v>
      </c>
      <c r="U192" s="1" t="s">
        <v>1573</v>
      </c>
    </row>
    <row r="193" spans="1:21" s="5" customFormat="1" x14ac:dyDescent="0.25">
      <c r="A193" s="10" t="s">
        <v>1276</v>
      </c>
      <c r="B193" s="11">
        <v>10578730</v>
      </c>
      <c r="C193" s="5" t="s">
        <v>768</v>
      </c>
      <c r="D193" s="12" t="s">
        <v>769</v>
      </c>
      <c r="E193" s="11" t="s">
        <v>16</v>
      </c>
      <c r="F193" s="5" t="s">
        <v>17</v>
      </c>
      <c r="G193" s="5" t="s">
        <v>17</v>
      </c>
      <c r="H193" s="5" t="s">
        <v>770</v>
      </c>
      <c r="I193" s="5" t="s">
        <v>720</v>
      </c>
      <c r="J193" s="5" t="s">
        <v>19</v>
      </c>
      <c r="K193" s="5" t="s">
        <v>1545</v>
      </c>
      <c r="L193" s="5">
        <v>7342</v>
      </c>
      <c r="M193" s="5">
        <v>15103</v>
      </c>
      <c r="O193" s="5">
        <f>SUM(L193:N193)</f>
        <v>22445</v>
      </c>
      <c r="P193" s="5">
        <v>8672079199</v>
      </c>
      <c r="Q193" s="5" t="s">
        <v>116</v>
      </c>
      <c r="R193" s="5" t="s">
        <v>771</v>
      </c>
      <c r="S193" s="5" t="s">
        <v>1385</v>
      </c>
      <c r="T193" s="13" t="s">
        <v>1439</v>
      </c>
      <c r="U193" s="1" t="s">
        <v>1573</v>
      </c>
    </row>
    <row r="194" spans="1:21" s="5" customFormat="1" x14ac:dyDescent="0.25">
      <c r="A194" s="10" t="s">
        <v>1277</v>
      </c>
      <c r="B194" s="11">
        <v>10578730</v>
      </c>
      <c r="C194" s="5" t="s">
        <v>772</v>
      </c>
      <c r="D194" s="12" t="s">
        <v>773</v>
      </c>
      <c r="E194" s="11" t="s">
        <v>16</v>
      </c>
      <c r="F194" s="5" t="s">
        <v>17</v>
      </c>
      <c r="G194" s="5" t="s">
        <v>17</v>
      </c>
      <c r="H194" s="5" t="s">
        <v>345</v>
      </c>
      <c r="I194" s="5" t="s">
        <v>774</v>
      </c>
      <c r="J194" s="5" t="s">
        <v>19</v>
      </c>
      <c r="K194" s="5" t="s">
        <v>1545</v>
      </c>
      <c r="L194" s="5">
        <v>3816</v>
      </c>
      <c r="M194" s="5">
        <v>7770</v>
      </c>
      <c r="O194" s="5">
        <f>SUM(L194:N194)</f>
        <v>11586</v>
      </c>
      <c r="P194" s="5">
        <v>8672079199</v>
      </c>
      <c r="Q194" s="5" t="s">
        <v>116</v>
      </c>
      <c r="R194" s="5" t="s">
        <v>775</v>
      </c>
      <c r="S194" s="5" t="s">
        <v>1385</v>
      </c>
      <c r="T194" s="13" t="s">
        <v>1439</v>
      </c>
      <c r="U194" s="1" t="s">
        <v>1573</v>
      </c>
    </row>
    <row r="195" spans="1:21" s="5" customFormat="1" x14ac:dyDescent="0.25">
      <c r="A195" s="10" t="s">
        <v>1278</v>
      </c>
      <c r="B195" s="11">
        <v>10578730</v>
      </c>
      <c r="C195" s="5" t="s">
        <v>776</v>
      </c>
      <c r="D195" s="12" t="s">
        <v>777</v>
      </c>
      <c r="E195" s="11" t="s">
        <v>16</v>
      </c>
      <c r="F195" s="5" t="s">
        <v>17</v>
      </c>
      <c r="G195" s="5" t="s">
        <v>17</v>
      </c>
      <c r="H195" s="5" t="s">
        <v>403</v>
      </c>
      <c r="I195" s="5" t="s">
        <v>778</v>
      </c>
      <c r="J195" s="5" t="s">
        <v>19</v>
      </c>
      <c r="K195" s="5" t="s">
        <v>1545</v>
      </c>
      <c r="L195" s="5">
        <v>7261</v>
      </c>
      <c r="M195" s="5">
        <v>14799</v>
      </c>
      <c r="O195" s="5">
        <f>SUM(L195:N195)</f>
        <v>22060</v>
      </c>
      <c r="P195" s="5">
        <v>8672079199</v>
      </c>
      <c r="Q195" s="5" t="s">
        <v>116</v>
      </c>
      <c r="R195" s="5" t="s">
        <v>779</v>
      </c>
      <c r="S195" s="5" t="s">
        <v>1385</v>
      </c>
      <c r="T195" s="13" t="s">
        <v>1439</v>
      </c>
      <c r="U195" s="1" t="s">
        <v>1573</v>
      </c>
    </row>
    <row r="196" spans="1:21" s="5" customFormat="1" x14ac:dyDescent="0.25">
      <c r="A196" s="10" t="s">
        <v>1279</v>
      </c>
      <c r="B196" s="11">
        <v>10578730</v>
      </c>
      <c r="C196" s="5" t="s">
        <v>780</v>
      </c>
      <c r="D196" s="12" t="s">
        <v>781</v>
      </c>
      <c r="E196" s="11" t="s">
        <v>16</v>
      </c>
      <c r="F196" s="5" t="s">
        <v>17</v>
      </c>
      <c r="G196" s="5" t="s">
        <v>17</v>
      </c>
      <c r="H196" s="5" t="s">
        <v>782</v>
      </c>
      <c r="I196" s="5" t="s">
        <v>783</v>
      </c>
      <c r="J196" s="5" t="s">
        <v>19</v>
      </c>
      <c r="K196" s="5" t="s">
        <v>1545</v>
      </c>
      <c r="L196" s="5">
        <v>3966</v>
      </c>
      <c r="M196" s="5">
        <v>7727</v>
      </c>
      <c r="O196" s="5">
        <f>SUM(L196:N196)</f>
        <v>11693</v>
      </c>
      <c r="P196" s="5">
        <v>8672079199</v>
      </c>
      <c r="Q196" s="5" t="s">
        <v>116</v>
      </c>
      <c r="R196" s="5" t="s">
        <v>784</v>
      </c>
      <c r="S196" s="5" t="s">
        <v>1385</v>
      </c>
      <c r="T196" s="13" t="s">
        <v>1439</v>
      </c>
      <c r="U196" s="1" t="s">
        <v>1573</v>
      </c>
    </row>
    <row r="197" spans="1:21" s="5" customFormat="1" x14ac:dyDescent="0.25">
      <c r="A197" s="10" t="s">
        <v>1280</v>
      </c>
      <c r="B197" s="11">
        <v>10578730</v>
      </c>
      <c r="C197" s="5" t="s">
        <v>785</v>
      </c>
      <c r="D197" s="12" t="s">
        <v>786</v>
      </c>
      <c r="E197" s="11" t="s">
        <v>16</v>
      </c>
      <c r="F197" s="5" t="s">
        <v>17</v>
      </c>
      <c r="G197" s="5" t="s">
        <v>17</v>
      </c>
      <c r="H197" s="5" t="s">
        <v>403</v>
      </c>
      <c r="I197" s="5" t="s">
        <v>691</v>
      </c>
      <c r="J197" s="5" t="s">
        <v>19</v>
      </c>
      <c r="K197" s="5" t="s">
        <v>1545</v>
      </c>
      <c r="L197" s="5">
        <v>3882</v>
      </c>
      <c r="M197" s="5">
        <v>7846</v>
      </c>
      <c r="O197" s="5">
        <f>SUM(L197:N197)</f>
        <v>11728</v>
      </c>
      <c r="P197" s="5">
        <v>8672079199</v>
      </c>
      <c r="Q197" s="5" t="s">
        <v>116</v>
      </c>
      <c r="R197" s="5" t="s">
        <v>787</v>
      </c>
      <c r="S197" s="5" t="s">
        <v>1385</v>
      </c>
      <c r="T197" s="13" t="s">
        <v>1439</v>
      </c>
      <c r="U197" s="1" t="s">
        <v>1573</v>
      </c>
    </row>
    <row r="198" spans="1:21" s="5" customFormat="1" x14ac:dyDescent="0.25">
      <c r="A198" s="10" t="s">
        <v>1281</v>
      </c>
      <c r="B198" s="11">
        <v>10578730</v>
      </c>
      <c r="C198" s="5" t="s">
        <v>788</v>
      </c>
      <c r="D198" s="12" t="s">
        <v>789</v>
      </c>
      <c r="E198" s="11" t="s">
        <v>16</v>
      </c>
      <c r="F198" s="5" t="s">
        <v>17</v>
      </c>
      <c r="G198" s="5" t="s">
        <v>17</v>
      </c>
      <c r="H198" s="5" t="s">
        <v>403</v>
      </c>
      <c r="I198" s="5" t="s">
        <v>682</v>
      </c>
      <c r="J198" s="5" t="s">
        <v>19</v>
      </c>
      <c r="K198" s="5" t="s">
        <v>1545</v>
      </c>
      <c r="L198" s="5">
        <v>2341</v>
      </c>
      <c r="M198" s="5">
        <v>4574</v>
      </c>
      <c r="O198" s="5">
        <f>SUM(L198:N198)</f>
        <v>6915</v>
      </c>
      <c r="P198" s="5">
        <v>8672079199</v>
      </c>
      <c r="Q198" s="5" t="s">
        <v>116</v>
      </c>
      <c r="R198" s="5" t="s">
        <v>790</v>
      </c>
      <c r="S198" s="5" t="s">
        <v>1385</v>
      </c>
      <c r="T198" s="13" t="s">
        <v>1439</v>
      </c>
      <c r="U198" s="1" t="s">
        <v>1573</v>
      </c>
    </row>
    <row r="199" spans="1:21" s="5" customFormat="1" x14ac:dyDescent="0.25">
      <c r="A199" s="10" t="s">
        <v>1282</v>
      </c>
      <c r="B199" s="11">
        <v>10578730</v>
      </c>
      <c r="C199" s="5" t="s">
        <v>791</v>
      </c>
      <c r="D199" s="12" t="s">
        <v>792</v>
      </c>
      <c r="E199" s="11" t="s">
        <v>16</v>
      </c>
      <c r="F199" s="5" t="s">
        <v>17</v>
      </c>
      <c r="G199" s="5" t="s">
        <v>17</v>
      </c>
      <c r="H199" s="5" t="s">
        <v>274</v>
      </c>
      <c r="I199" s="5" t="s">
        <v>793</v>
      </c>
      <c r="J199" s="5" t="s">
        <v>19</v>
      </c>
      <c r="K199" s="5" t="s">
        <v>1545</v>
      </c>
      <c r="L199" s="5">
        <v>7480</v>
      </c>
      <c r="M199" s="5">
        <v>13095</v>
      </c>
      <c r="O199" s="5">
        <f>SUM(L199:N199)</f>
        <v>20575</v>
      </c>
      <c r="P199" s="5">
        <v>8672079199</v>
      </c>
      <c r="Q199" s="5" t="s">
        <v>116</v>
      </c>
      <c r="R199" s="5" t="s">
        <v>794</v>
      </c>
      <c r="S199" s="5" t="s">
        <v>1385</v>
      </c>
      <c r="T199" s="13" t="s">
        <v>1439</v>
      </c>
      <c r="U199" s="1" t="s">
        <v>1573</v>
      </c>
    </row>
    <row r="200" spans="1:21" s="5" customFormat="1" x14ac:dyDescent="0.25">
      <c r="A200" s="10" t="s">
        <v>1283</v>
      </c>
      <c r="B200" s="11">
        <v>10578730</v>
      </c>
      <c r="C200" s="5" t="s">
        <v>795</v>
      </c>
      <c r="D200" s="12" t="s">
        <v>796</v>
      </c>
      <c r="E200" s="11" t="s">
        <v>16</v>
      </c>
      <c r="F200" s="5" t="s">
        <v>17</v>
      </c>
      <c r="G200" s="5" t="s">
        <v>17</v>
      </c>
      <c r="H200" s="5" t="s">
        <v>470</v>
      </c>
      <c r="I200" s="5" t="s">
        <v>691</v>
      </c>
      <c r="J200" s="5" t="s">
        <v>19</v>
      </c>
      <c r="K200" s="5" t="s">
        <v>1545</v>
      </c>
      <c r="L200" s="5">
        <v>3638</v>
      </c>
      <c r="M200" s="5">
        <v>7077</v>
      </c>
      <c r="O200" s="5">
        <f>SUM(L200:N200)</f>
        <v>10715</v>
      </c>
      <c r="P200" s="5">
        <v>8672079199</v>
      </c>
      <c r="Q200" s="5" t="s">
        <v>116</v>
      </c>
      <c r="R200" s="5" t="s">
        <v>797</v>
      </c>
      <c r="S200" s="5" t="s">
        <v>1385</v>
      </c>
      <c r="T200" s="13" t="s">
        <v>1439</v>
      </c>
      <c r="U200" s="1" t="s">
        <v>1573</v>
      </c>
    </row>
    <row r="201" spans="1:21" s="5" customFormat="1" x14ac:dyDescent="0.25">
      <c r="A201" s="10" t="s">
        <v>1284</v>
      </c>
      <c r="B201" s="11">
        <v>10578730</v>
      </c>
      <c r="C201" s="5" t="s">
        <v>798</v>
      </c>
      <c r="D201" s="12" t="s">
        <v>799</v>
      </c>
      <c r="E201" s="11" t="s">
        <v>16</v>
      </c>
      <c r="F201" s="5" t="s">
        <v>17</v>
      </c>
      <c r="G201" s="5" t="s">
        <v>800</v>
      </c>
      <c r="I201" s="5" t="s">
        <v>121</v>
      </c>
      <c r="J201" s="5" t="s">
        <v>19</v>
      </c>
      <c r="K201" s="5" t="s">
        <v>1545</v>
      </c>
      <c r="L201" s="5">
        <v>11035</v>
      </c>
      <c r="M201" s="5">
        <v>18866</v>
      </c>
      <c r="O201" s="5">
        <f>SUM(L201:N201)</f>
        <v>29901</v>
      </c>
      <c r="P201" s="5">
        <v>8672079199</v>
      </c>
      <c r="Q201" s="5" t="s">
        <v>116</v>
      </c>
      <c r="R201" s="5" t="s">
        <v>801</v>
      </c>
      <c r="S201" s="5" t="s">
        <v>1402</v>
      </c>
      <c r="T201" s="13" t="s">
        <v>1441</v>
      </c>
      <c r="U201" s="1" t="s">
        <v>1573</v>
      </c>
    </row>
    <row r="202" spans="1:21" s="5" customFormat="1" x14ac:dyDescent="0.25">
      <c r="A202" s="10" t="s">
        <v>1285</v>
      </c>
      <c r="B202" s="11">
        <v>10578730</v>
      </c>
      <c r="C202" s="5" t="s">
        <v>802</v>
      </c>
      <c r="D202" s="12" t="s">
        <v>803</v>
      </c>
      <c r="E202" s="11" t="s">
        <v>16</v>
      </c>
      <c r="F202" s="5" t="s">
        <v>17</v>
      </c>
      <c r="G202" s="5" t="s">
        <v>17</v>
      </c>
      <c r="H202" s="5" t="s">
        <v>398</v>
      </c>
      <c r="I202" s="5" t="s">
        <v>691</v>
      </c>
      <c r="J202" s="5" t="s">
        <v>19</v>
      </c>
      <c r="K202" s="5" t="s">
        <v>1545</v>
      </c>
      <c r="L202" s="5">
        <v>5954</v>
      </c>
      <c r="M202" s="5">
        <v>8847</v>
      </c>
      <c r="O202" s="5">
        <f>SUM(L202:N202)</f>
        <v>14801</v>
      </c>
      <c r="P202" s="5">
        <v>8672079199</v>
      </c>
      <c r="Q202" s="5" t="s">
        <v>116</v>
      </c>
      <c r="R202" s="5" t="s">
        <v>804</v>
      </c>
      <c r="S202" s="5" t="s">
        <v>1385</v>
      </c>
      <c r="T202" s="13" t="s">
        <v>1439</v>
      </c>
      <c r="U202" s="1" t="s">
        <v>1573</v>
      </c>
    </row>
    <row r="203" spans="1:21" s="5" customFormat="1" x14ac:dyDescent="0.25">
      <c r="A203" s="10" t="s">
        <v>1286</v>
      </c>
      <c r="B203" s="11">
        <v>10578730</v>
      </c>
      <c r="C203" s="5" t="s">
        <v>805</v>
      </c>
      <c r="D203" s="12" t="s">
        <v>806</v>
      </c>
      <c r="E203" s="11" t="s">
        <v>16</v>
      </c>
      <c r="F203" s="5" t="s">
        <v>17</v>
      </c>
      <c r="G203" s="5" t="s">
        <v>17</v>
      </c>
      <c r="H203" s="5" t="s">
        <v>807</v>
      </c>
      <c r="I203" s="5" t="s">
        <v>682</v>
      </c>
      <c r="J203" s="5" t="s">
        <v>19</v>
      </c>
      <c r="K203" s="5" t="s">
        <v>1545</v>
      </c>
      <c r="L203" s="5">
        <v>8568</v>
      </c>
      <c r="M203" s="5">
        <v>11165</v>
      </c>
      <c r="O203" s="5">
        <f>SUM(L203:N203)</f>
        <v>19733</v>
      </c>
      <c r="P203" s="5">
        <v>8672079199</v>
      </c>
      <c r="Q203" s="5" t="s">
        <v>116</v>
      </c>
      <c r="R203" s="5" t="s">
        <v>808</v>
      </c>
      <c r="S203" s="5" t="s">
        <v>1385</v>
      </c>
      <c r="T203" s="13" t="s">
        <v>1439</v>
      </c>
      <c r="U203" s="1" t="s">
        <v>1573</v>
      </c>
    </row>
    <row r="204" spans="1:21" s="5" customFormat="1" x14ac:dyDescent="0.25">
      <c r="A204" s="10" t="s">
        <v>1287</v>
      </c>
      <c r="B204" s="11">
        <v>10578730</v>
      </c>
      <c r="C204" s="5" t="s">
        <v>809</v>
      </c>
      <c r="D204" s="12" t="s">
        <v>810</v>
      </c>
      <c r="E204" s="11" t="s">
        <v>16</v>
      </c>
      <c r="F204" s="5" t="s">
        <v>17</v>
      </c>
      <c r="G204" s="5" t="s">
        <v>811</v>
      </c>
      <c r="I204" s="5" t="s">
        <v>812</v>
      </c>
      <c r="J204" s="5" t="s">
        <v>19</v>
      </c>
      <c r="K204" s="5" t="s">
        <v>1545</v>
      </c>
      <c r="L204" s="5">
        <v>8489</v>
      </c>
      <c r="M204" s="5">
        <v>16369</v>
      </c>
      <c r="O204" s="5">
        <f>SUM(L204:N204)</f>
        <v>24858</v>
      </c>
      <c r="P204" s="5">
        <v>8672079199</v>
      </c>
      <c r="Q204" s="5" t="s">
        <v>116</v>
      </c>
      <c r="R204" s="5" t="s">
        <v>813</v>
      </c>
      <c r="S204" s="5" t="s">
        <v>1402</v>
      </c>
      <c r="T204" s="13" t="s">
        <v>1441</v>
      </c>
      <c r="U204" s="1" t="s">
        <v>1573</v>
      </c>
    </row>
    <row r="205" spans="1:21" s="5" customFormat="1" x14ac:dyDescent="0.25">
      <c r="A205" s="10" t="s">
        <v>1288</v>
      </c>
      <c r="B205" s="11">
        <v>10578730</v>
      </c>
      <c r="C205" s="5" t="s">
        <v>814</v>
      </c>
      <c r="D205" s="12" t="s">
        <v>815</v>
      </c>
      <c r="E205" s="11" t="s">
        <v>16</v>
      </c>
      <c r="F205" s="5" t="s">
        <v>17</v>
      </c>
      <c r="G205" s="5" t="s">
        <v>17</v>
      </c>
      <c r="H205" s="5" t="s">
        <v>816</v>
      </c>
      <c r="I205" s="5" t="s">
        <v>817</v>
      </c>
      <c r="J205" s="5" t="s">
        <v>19</v>
      </c>
      <c r="K205" s="5" t="s">
        <v>1545</v>
      </c>
      <c r="L205" s="5">
        <v>4130</v>
      </c>
      <c r="M205" s="5">
        <v>8195</v>
      </c>
      <c r="O205" s="5">
        <f>SUM(L205:N205)</f>
        <v>12325</v>
      </c>
      <c r="P205" s="5">
        <v>8672079199</v>
      </c>
      <c r="Q205" s="5" t="s">
        <v>116</v>
      </c>
      <c r="R205" s="5" t="s">
        <v>818</v>
      </c>
      <c r="S205" s="5" t="s">
        <v>1385</v>
      </c>
      <c r="T205" s="13" t="s">
        <v>1439</v>
      </c>
      <c r="U205" s="1" t="s">
        <v>1573</v>
      </c>
    </row>
    <row r="206" spans="1:21" s="5" customFormat="1" x14ac:dyDescent="0.25">
      <c r="A206" s="10" t="s">
        <v>1289</v>
      </c>
      <c r="B206" s="11">
        <v>10578730</v>
      </c>
      <c r="C206" s="5" t="s">
        <v>819</v>
      </c>
      <c r="D206" s="12" t="s">
        <v>820</v>
      </c>
      <c r="E206" s="11" t="s">
        <v>16</v>
      </c>
      <c r="F206" s="5" t="s">
        <v>17</v>
      </c>
      <c r="G206" s="5" t="s">
        <v>17</v>
      </c>
      <c r="H206" s="5" t="s">
        <v>821</v>
      </c>
      <c r="I206" s="5" t="s">
        <v>648</v>
      </c>
      <c r="J206" s="5" t="s">
        <v>19</v>
      </c>
      <c r="K206" s="5" t="s">
        <v>1543</v>
      </c>
      <c r="L206" s="5">
        <v>4955</v>
      </c>
      <c r="O206" s="5">
        <f>SUM(L206:N206)</f>
        <v>4955</v>
      </c>
      <c r="P206" s="5">
        <v>8672079199</v>
      </c>
      <c r="Q206" s="5" t="s">
        <v>116</v>
      </c>
      <c r="R206" s="5" t="s">
        <v>822</v>
      </c>
      <c r="S206" s="5" t="s">
        <v>1385</v>
      </c>
      <c r="T206" s="13" t="s">
        <v>1439</v>
      </c>
      <c r="U206" s="1" t="s">
        <v>1573</v>
      </c>
    </row>
    <row r="207" spans="1:21" s="5" customFormat="1" x14ac:dyDescent="0.25">
      <c r="A207" s="10" t="s">
        <v>1290</v>
      </c>
      <c r="B207" s="11">
        <v>10578730</v>
      </c>
      <c r="C207" s="5" t="s">
        <v>823</v>
      </c>
      <c r="D207" s="12" t="s">
        <v>824</v>
      </c>
      <c r="E207" s="11" t="s">
        <v>16</v>
      </c>
      <c r="F207" s="5" t="s">
        <v>17</v>
      </c>
      <c r="G207" s="5" t="s">
        <v>17</v>
      </c>
      <c r="H207" s="5" t="s">
        <v>403</v>
      </c>
      <c r="I207" s="5" t="s">
        <v>825</v>
      </c>
      <c r="J207" s="5" t="s">
        <v>19</v>
      </c>
      <c r="K207" s="5" t="s">
        <v>1545</v>
      </c>
      <c r="L207" s="5">
        <v>4083</v>
      </c>
      <c r="M207" s="5">
        <v>6151</v>
      </c>
      <c r="O207" s="5">
        <f>SUM(L207:N207)</f>
        <v>10234</v>
      </c>
      <c r="P207" s="5">
        <v>8672079199</v>
      </c>
      <c r="Q207" s="5" t="s">
        <v>116</v>
      </c>
      <c r="R207" s="5" t="s">
        <v>826</v>
      </c>
      <c r="S207" s="5" t="s">
        <v>1385</v>
      </c>
      <c r="T207" s="13" t="s">
        <v>1439</v>
      </c>
      <c r="U207" s="1" t="s">
        <v>1573</v>
      </c>
    </row>
    <row r="208" spans="1:21" s="5" customFormat="1" x14ac:dyDescent="0.25">
      <c r="A208" s="10" t="s">
        <v>1291</v>
      </c>
      <c r="B208" s="11">
        <v>10578730</v>
      </c>
      <c r="C208" s="5" t="s">
        <v>827</v>
      </c>
      <c r="D208" s="12" t="s">
        <v>828</v>
      </c>
      <c r="E208" s="11" t="s">
        <v>16</v>
      </c>
      <c r="F208" s="5" t="s">
        <v>17</v>
      </c>
      <c r="G208" s="5" t="s">
        <v>17</v>
      </c>
      <c r="H208" s="5" t="s">
        <v>829</v>
      </c>
      <c r="I208" s="5" t="s">
        <v>121</v>
      </c>
      <c r="J208" s="5" t="s">
        <v>19</v>
      </c>
      <c r="K208" s="5" t="s">
        <v>1543</v>
      </c>
      <c r="L208" s="5">
        <v>10175</v>
      </c>
      <c r="O208" s="5">
        <f>SUM(L208:N208)</f>
        <v>10175</v>
      </c>
      <c r="P208" s="5">
        <v>8672079199</v>
      </c>
      <c r="Q208" s="5" t="s">
        <v>116</v>
      </c>
      <c r="R208" s="5" t="s">
        <v>830</v>
      </c>
      <c r="S208" s="5" t="s">
        <v>1385</v>
      </c>
      <c r="T208" s="13" t="s">
        <v>1439</v>
      </c>
      <c r="U208" s="1" t="s">
        <v>1573</v>
      </c>
    </row>
    <row r="209" spans="1:21" s="5" customFormat="1" x14ac:dyDescent="0.25">
      <c r="A209" s="10" t="s">
        <v>1292</v>
      </c>
      <c r="B209" s="11">
        <v>10578730</v>
      </c>
      <c r="C209" s="5" t="s">
        <v>831</v>
      </c>
      <c r="D209" s="12" t="s">
        <v>832</v>
      </c>
      <c r="E209" s="11" t="s">
        <v>833</v>
      </c>
      <c r="F209" s="5" t="s">
        <v>17</v>
      </c>
      <c r="G209" s="5" t="s">
        <v>834</v>
      </c>
      <c r="I209" s="5" t="s">
        <v>835</v>
      </c>
      <c r="J209" s="5" t="s">
        <v>19</v>
      </c>
      <c r="K209" s="5" t="s">
        <v>1545</v>
      </c>
      <c r="L209" s="5">
        <v>2579</v>
      </c>
      <c r="M209" s="5">
        <v>5331</v>
      </c>
      <c r="O209" s="5">
        <f>SUM(L209:N209)</f>
        <v>7910</v>
      </c>
      <c r="P209" s="5">
        <v>8672079199</v>
      </c>
      <c r="Q209" s="5" t="s">
        <v>116</v>
      </c>
      <c r="R209" s="5" t="s">
        <v>836</v>
      </c>
      <c r="S209" s="5" t="s">
        <v>1402</v>
      </c>
      <c r="T209" s="13" t="s">
        <v>1441</v>
      </c>
      <c r="U209" s="1" t="s">
        <v>1573</v>
      </c>
    </row>
    <row r="210" spans="1:21" s="5" customFormat="1" x14ac:dyDescent="0.25">
      <c r="A210" s="10" t="s">
        <v>1293</v>
      </c>
      <c r="B210" s="11">
        <v>10578730</v>
      </c>
      <c r="C210" s="5" t="s">
        <v>837</v>
      </c>
      <c r="D210" s="12" t="s">
        <v>838</v>
      </c>
      <c r="E210" s="11" t="s">
        <v>16</v>
      </c>
      <c r="F210" s="5" t="s">
        <v>17</v>
      </c>
      <c r="G210" s="5" t="s">
        <v>17</v>
      </c>
      <c r="H210" s="5" t="s">
        <v>839</v>
      </c>
      <c r="I210" s="5" t="s">
        <v>121</v>
      </c>
      <c r="J210" s="5" t="s">
        <v>19</v>
      </c>
      <c r="K210" s="5" t="s">
        <v>26</v>
      </c>
      <c r="L210" s="5">
        <v>1856</v>
      </c>
      <c r="O210" s="5">
        <f>SUM(L210:N210)</f>
        <v>1856</v>
      </c>
      <c r="P210" s="5">
        <v>8672079199</v>
      </c>
      <c r="Q210" s="5" t="s">
        <v>116</v>
      </c>
      <c r="R210" s="5" t="s">
        <v>840</v>
      </c>
      <c r="S210" s="5" t="s">
        <v>1388</v>
      </c>
      <c r="T210" s="13" t="s">
        <v>1439</v>
      </c>
      <c r="U210" s="1" t="s">
        <v>1573</v>
      </c>
    </row>
    <row r="211" spans="1:21" s="5" customFormat="1" x14ac:dyDescent="0.25">
      <c r="A211" s="10" t="s">
        <v>1294</v>
      </c>
      <c r="B211" s="11">
        <v>10578730</v>
      </c>
      <c r="C211" s="5" t="s">
        <v>841</v>
      </c>
      <c r="D211" s="12" t="s">
        <v>842</v>
      </c>
      <c r="E211" s="11" t="s">
        <v>16</v>
      </c>
      <c r="F211" s="5" t="s">
        <v>17</v>
      </c>
      <c r="G211" s="5" t="s">
        <v>17</v>
      </c>
      <c r="H211" s="5" t="s">
        <v>807</v>
      </c>
      <c r="I211" s="5" t="s">
        <v>843</v>
      </c>
      <c r="J211" s="5" t="s">
        <v>19</v>
      </c>
      <c r="K211" s="5" t="s">
        <v>1545</v>
      </c>
      <c r="L211" s="5">
        <v>902</v>
      </c>
      <c r="M211" s="5">
        <v>1863</v>
      </c>
      <c r="O211" s="5">
        <f>SUM(L211:N211)</f>
        <v>2765</v>
      </c>
      <c r="P211" s="5">
        <v>8672079199</v>
      </c>
      <c r="Q211" s="5" t="s">
        <v>116</v>
      </c>
      <c r="R211" s="5" t="s">
        <v>844</v>
      </c>
      <c r="S211" s="5" t="s">
        <v>1385</v>
      </c>
      <c r="T211" s="13" t="s">
        <v>1439</v>
      </c>
      <c r="U211" s="1" t="s">
        <v>1573</v>
      </c>
    </row>
    <row r="212" spans="1:21" s="5" customFormat="1" x14ac:dyDescent="0.25">
      <c r="A212" s="10" t="s">
        <v>1295</v>
      </c>
      <c r="B212" s="11">
        <v>10578730</v>
      </c>
      <c r="C212" s="5" t="s">
        <v>845</v>
      </c>
      <c r="D212" s="12" t="s">
        <v>846</v>
      </c>
      <c r="E212" s="11" t="s">
        <v>16</v>
      </c>
      <c r="F212" s="5" t="s">
        <v>17</v>
      </c>
      <c r="G212" s="5" t="s">
        <v>17</v>
      </c>
      <c r="H212" s="5" t="s">
        <v>847</v>
      </c>
      <c r="I212" s="5" t="s">
        <v>121</v>
      </c>
      <c r="J212" s="5" t="s">
        <v>19</v>
      </c>
      <c r="K212" s="5" t="s">
        <v>1543</v>
      </c>
      <c r="L212" s="5">
        <v>4375</v>
      </c>
      <c r="O212" s="5">
        <f>SUM(L212:N212)</f>
        <v>4375</v>
      </c>
      <c r="P212" s="5">
        <v>8672079199</v>
      </c>
      <c r="Q212" s="5" t="s">
        <v>116</v>
      </c>
      <c r="R212" s="5" t="s">
        <v>848</v>
      </c>
      <c r="S212" s="5" t="s">
        <v>1385</v>
      </c>
      <c r="T212" s="13" t="s">
        <v>1439</v>
      </c>
      <c r="U212" s="1" t="s">
        <v>1573</v>
      </c>
    </row>
    <row r="213" spans="1:21" s="5" customFormat="1" x14ac:dyDescent="0.25">
      <c r="A213" s="10" t="s">
        <v>1296</v>
      </c>
      <c r="B213" s="11">
        <v>10578730</v>
      </c>
      <c r="C213" s="5" t="s">
        <v>849</v>
      </c>
      <c r="D213" s="12" t="s">
        <v>850</v>
      </c>
      <c r="E213" s="11" t="s">
        <v>16</v>
      </c>
      <c r="F213" s="5" t="s">
        <v>17</v>
      </c>
      <c r="G213" s="5" t="s">
        <v>17</v>
      </c>
      <c r="H213" s="5" t="s">
        <v>470</v>
      </c>
      <c r="I213" s="5" t="s">
        <v>851</v>
      </c>
      <c r="J213" s="5">
        <v>6</v>
      </c>
      <c r="K213" s="5" t="s">
        <v>1545</v>
      </c>
      <c r="L213" s="5">
        <v>2180</v>
      </c>
      <c r="M213" s="5">
        <v>4288</v>
      </c>
      <c r="O213" s="5">
        <f>SUM(L213:N213)</f>
        <v>6468</v>
      </c>
      <c r="P213" s="5">
        <v>8672079199</v>
      </c>
      <c r="Q213" s="5" t="s">
        <v>116</v>
      </c>
      <c r="R213" s="5" t="s">
        <v>852</v>
      </c>
      <c r="S213" s="5" t="s">
        <v>1385</v>
      </c>
      <c r="T213" s="13" t="s">
        <v>1439</v>
      </c>
      <c r="U213" s="1" t="s">
        <v>1573</v>
      </c>
    </row>
    <row r="214" spans="1:21" s="5" customFormat="1" x14ac:dyDescent="0.25">
      <c r="A214" s="10" t="s">
        <v>1297</v>
      </c>
      <c r="B214" s="11">
        <v>10578730</v>
      </c>
      <c r="C214" s="5" t="s">
        <v>853</v>
      </c>
      <c r="D214" s="12" t="s">
        <v>854</v>
      </c>
      <c r="E214" s="11" t="s">
        <v>16</v>
      </c>
      <c r="F214" s="5" t="s">
        <v>17</v>
      </c>
      <c r="G214" s="5" t="s">
        <v>17</v>
      </c>
      <c r="H214" s="5" t="s">
        <v>700</v>
      </c>
      <c r="I214" s="5" t="s">
        <v>121</v>
      </c>
      <c r="J214" s="5" t="s">
        <v>19</v>
      </c>
      <c r="K214" s="5" t="s">
        <v>1545</v>
      </c>
      <c r="L214" s="5">
        <v>2869</v>
      </c>
      <c r="M214" s="5">
        <v>4136</v>
      </c>
      <c r="O214" s="5">
        <f>SUM(L214:N214)</f>
        <v>7005</v>
      </c>
      <c r="P214" s="5">
        <v>8672079199</v>
      </c>
      <c r="Q214" s="5" t="s">
        <v>116</v>
      </c>
      <c r="R214" s="5" t="s">
        <v>855</v>
      </c>
      <c r="S214" s="5" t="s">
        <v>1385</v>
      </c>
      <c r="T214" s="13" t="s">
        <v>1439</v>
      </c>
      <c r="U214" s="1" t="s">
        <v>1573</v>
      </c>
    </row>
    <row r="215" spans="1:21" s="5" customFormat="1" x14ac:dyDescent="0.25">
      <c r="A215" s="10" t="s">
        <v>1298</v>
      </c>
      <c r="B215" s="11">
        <v>10578730</v>
      </c>
      <c r="C215" s="5" t="s">
        <v>856</v>
      </c>
      <c r="D215" s="12" t="s">
        <v>857</v>
      </c>
      <c r="E215" s="11" t="s">
        <v>16</v>
      </c>
      <c r="F215" s="5" t="s">
        <v>17</v>
      </c>
      <c r="G215" s="5" t="s">
        <v>17</v>
      </c>
      <c r="H215" s="5" t="s">
        <v>217</v>
      </c>
      <c r="I215" s="5" t="s">
        <v>121</v>
      </c>
      <c r="J215" s="5" t="s">
        <v>19</v>
      </c>
      <c r="K215" s="5" t="s">
        <v>1545</v>
      </c>
      <c r="L215" s="5">
        <v>2455</v>
      </c>
      <c r="M215" s="5">
        <v>4385</v>
      </c>
      <c r="O215" s="5">
        <f>SUM(L215:N215)</f>
        <v>6840</v>
      </c>
      <c r="P215" s="5">
        <v>8672079199</v>
      </c>
      <c r="Q215" s="5" t="s">
        <v>116</v>
      </c>
      <c r="R215" s="5" t="s">
        <v>858</v>
      </c>
      <c r="S215" s="5" t="s">
        <v>1385</v>
      </c>
      <c r="T215" s="13" t="s">
        <v>1439</v>
      </c>
      <c r="U215" s="1" t="s">
        <v>1573</v>
      </c>
    </row>
    <row r="216" spans="1:21" s="5" customFormat="1" x14ac:dyDescent="0.25">
      <c r="A216" s="10" t="s">
        <v>1299</v>
      </c>
      <c r="B216" s="11">
        <v>10578730</v>
      </c>
      <c r="C216" s="5" t="s">
        <v>859</v>
      </c>
      <c r="D216" s="12" t="s">
        <v>860</v>
      </c>
      <c r="E216" s="11" t="s">
        <v>16</v>
      </c>
      <c r="F216" s="5" t="s">
        <v>17</v>
      </c>
      <c r="G216" s="5" t="s">
        <v>17</v>
      </c>
      <c r="H216" s="5" t="s">
        <v>861</v>
      </c>
      <c r="I216" s="5" t="s">
        <v>121</v>
      </c>
      <c r="J216" s="5" t="s">
        <v>19</v>
      </c>
      <c r="K216" s="5" t="s">
        <v>1545</v>
      </c>
      <c r="L216" s="5">
        <v>5014</v>
      </c>
      <c r="M216" s="5">
        <v>9619</v>
      </c>
      <c r="O216" s="5">
        <f>SUM(L216:N216)</f>
        <v>14633</v>
      </c>
      <c r="P216" s="5">
        <v>8672079199</v>
      </c>
      <c r="Q216" s="5" t="s">
        <v>116</v>
      </c>
      <c r="R216" s="5" t="s">
        <v>862</v>
      </c>
      <c r="S216" s="5" t="s">
        <v>1385</v>
      </c>
      <c r="T216" s="13" t="s">
        <v>1439</v>
      </c>
      <c r="U216" s="1" t="s">
        <v>1573</v>
      </c>
    </row>
    <row r="217" spans="1:21" s="5" customFormat="1" x14ac:dyDescent="0.25">
      <c r="A217" s="10" t="s">
        <v>1300</v>
      </c>
      <c r="B217" s="11">
        <v>10578730</v>
      </c>
      <c r="C217" s="5" t="s">
        <v>863</v>
      </c>
      <c r="D217" s="12" t="s">
        <v>864</v>
      </c>
      <c r="E217" s="11" t="s">
        <v>16</v>
      </c>
      <c r="F217" s="5" t="s">
        <v>17</v>
      </c>
      <c r="G217" s="5" t="s">
        <v>17</v>
      </c>
      <c r="H217" s="5" t="s">
        <v>865</v>
      </c>
      <c r="I217" s="5" t="s">
        <v>121</v>
      </c>
      <c r="J217" s="5" t="s">
        <v>19</v>
      </c>
      <c r="K217" s="5" t="s">
        <v>1545</v>
      </c>
      <c r="L217" s="5">
        <v>2282</v>
      </c>
      <c r="M217" s="5">
        <v>4267</v>
      </c>
      <c r="O217" s="5">
        <f>SUM(L217:N217)</f>
        <v>6549</v>
      </c>
      <c r="P217" s="5">
        <v>8672079199</v>
      </c>
      <c r="Q217" s="5" t="s">
        <v>116</v>
      </c>
      <c r="R217" s="5" t="s">
        <v>866</v>
      </c>
      <c r="S217" s="5" t="s">
        <v>1385</v>
      </c>
      <c r="T217" s="13" t="s">
        <v>1439</v>
      </c>
      <c r="U217" s="1" t="s">
        <v>1573</v>
      </c>
    </row>
    <row r="218" spans="1:21" s="5" customFormat="1" x14ac:dyDescent="0.25">
      <c r="A218" s="10" t="s">
        <v>1301</v>
      </c>
      <c r="B218" s="11">
        <v>10578730</v>
      </c>
      <c r="C218" s="5" t="s">
        <v>867</v>
      </c>
      <c r="D218" s="12" t="s">
        <v>868</v>
      </c>
      <c r="E218" s="11" t="s">
        <v>16</v>
      </c>
      <c r="F218" s="5" t="s">
        <v>17</v>
      </c>
      <c r="G218" s="5" t="s">
        <v>17</v>
      </c>
      <c r="H218" s="5" t="s">
        <v>869</v>
      </c>
      <c r="I218" s="5" t="s">
        <v>121</v>
      </c>
      <c r="J218" s="5" t="s">
        <v>19</v>
      </c>
      <c r="K218" s="5" t="s">
        <v>1545</v>
      </c>
      <c r="L218" s="5">
        <v>1577</v>
      </c>
      <c r="M218" s="5">
        <v>3184</v>
      </c>
      <c r="O218" s="5">
        <f>SUM(L218:N218)</f>
        <v>4761</v>
      </c>
      <c r="P218" s="5">
        <v>8672079199</v>
      </c>
      <c r="Q218" s="5" t="s">
        <v>116</v>
      </c>
      <c r="R218" s="5" t="s">
        <v>870</v>
      </c>
      <c r="S218" s="5" t="s">
        <v>1385</v>
      </c>
      <c r="T218" s="13" t="s">
        <v>1439</v>
      </c>
      <c r="U218" s="1" t="s">
        <v>1573</v>
      </c>
    </row>
    <row r="219" spans="1:21" s="5" customFormat="1" x14ac:dyDescent="0.25">
      <c r="A219" s="10" t="s">
        <v>1302</v>
      </c>
      <c r="B219" s="11">
        <v>10578730</v>
      </c>
      <c r="C219" s="5" t="s">
        <v>871</v>
      </c>
      <c r="D219" s="12" t="s">
        <v>872</v>
      </c>
      <c r="E219" s="11" t="s">
        <v>16</v>
      </c>
      <c r="F219" s="5" t="s">
        <v>17</v>
      </c>
      <c r="G219" s="5" t="s">
        <v>17</v>
      </c>
      <c r="H219" s="5" t="s">
        <v>873</v>
      </c>
      <c r="I219" s="5" t="s">
        <v>121</v>
      </c>
      <c r="J219" s="5" t="s">
        <v>19</v>
      </c>
      <c r="K219" s="5" t="s">
        <v>1545</v>
      </c>
      <c r="L219" s="5">
        <v>2554</v>
      </c>
      <c r="M219" s="5">
        <v>4042</v>
      </c>
      <c r="O219" s="5">
        <f>SUM(L219:N219)</f>
        <v>6596</v>
      </c>
      <c r="P219" s="5">
        <v>8672079199</v>
      </c>
      <c r="Q219" s="5" t="s">
        <v>116</v>
      </c>
      <c r="R219" s="5" t="s">
        <v>874</v>
      </c>
      <c r="S219" s="5" t="s">
        <v>1385</v>
      </c>
      <c r="T219" s="13" t="s">
        <v>1439</v>
      </c>
      <c r="U219" s="1" t="s">
        <v>1573</v>
      </c>
    </row>
    <row r="220" spans="1:21" s="5" customFormat="1" x14ac:dyDescent="0.25">
      <c r="A220" s="10" t="s">
        <v>1303</v>
      </c>
      <c r="B220" s="11">
        <v>10578730</v>
      </c>
      <c r="C220" s="5" t="s">
        <v>875</v>
      </c>
      <c r="D220" s="12" t="s">
        <v>876</v>
      </c>
      <c r="E220" s="11" t="s">
        <v>16</v>
      </c>
      <c r="F220" s="5" t="s">
        <v>17</v>
      </c>
      <c r="G220" s="5" t="s">
        <v>17</v>
      </c>
      <c r="H220" s="5" t="s">
        <v>877</v>
      </c>
      <c r="I220" s="5" t="s">
        <v>121</v>
      </c>
      <c r="J220" s="5" t="s">
        <v>19</v>
      </c>
      <c r="K220" s="5" t="s">
        <v>1545</v>
      </c>
      <c r="L220" s="5">
        <f>1047/5*12</f>
        <v>2512.8000000000002</v>
      </c>
      <c r="M220" s="5">
        <f>316/5*12</f>
        <v>758.40000000000009</v>
      </c>
      <c r="O220" s="5">
        <f>SUM(L220:N220)</f>
        <v>3271.2000000000003</v>
      </c>
      <c r="P220" s="5">
        <v>8672079199</v>
      </c>
      <c r="Q220" s="5" t="s">
        <v>116</v>
      </c>
      <c r="R220" s="5" t="s">
        <v>878</v>
      </c>
      <c r="S220" s="5" t="s">
        <v>1385</v>
      </c>
      <c r="T220" s="13" t="s">
        <v>1439</v>
      </c>
      <c r="U220" s="1" t="s">
        <v>1573</v>
      </c>
    </row>
    <row r="221" spans="1:21" s="5" customFormat="1" x14ac:dyDescent="0.25">
      <c r="A221" s="10" t="s">
        <v>1304</v>
      </c>
      <c r="B221" s="11">
        <v>10578730</v>
      </c>
      <c r="C221" s="5" t="s">
        <v>879</v>
      </c>
      <c r="D221" s="12" t="s">
        <v>880</v>
      </c>
      <c r="E221" s="11" t="s">
        <v>16</v>
      </c>
      <c r="F221" s="5" t="s">
        <v>17</v>
      </c>
      <c r="G221" s="5" t="s">
        <v>17</v>
      </c>
      <c r="H221" s="5" t="s">
        <v>877</v>
      </c>
      <c r="I221" s="5" t="s">
        <v>881</v>
      </c>
      <c r="J221" s="5" t="s">
        <v>19</v>
      </c>
      <c r="K221" s="5" t="s">
        <v>1545</v>
      </c>
      <c r="L221" s="5">
        <f>1297/5*12</f>
        <v>3112.7999999999997</v>
      </c>
      <c r="M221" s="5">
        <f>371/5*12</f>
        <v>890.40000000000009</v>
      </c>
      <c r="O221" s="5">
        <f>SUM(L221:N221)</f>
        <v>4003.2</v>
      </c>
      <c r="P221" s="5">
        <v>8672079199</v>
      </c>
      <c r="Q221" s="5" t="s">
        <v>116</v>
      </c>
      <c r="R221" s="5" t="s">
        <v>882</v>
      </c>
      <c r="S221" s="5" t="s">
        <v>1385</v>
      </c>
      <c r="T221" s="13" t="s">
        <v>1439</v>
      </c>
      <c r="U221" s="1" t="s">
        <v>1573</v>
      </c>
    </row>
    <row r="222" spans="1:21" s="5" customFormat="1" x14ac:dyDescent="0.25">
      <c r="A222" s="10" t="s">
        <v>1305</v>
      </c>
      <c r="B222" s="11">
        <v>10578730</v>
      </c>
      <c r="C222" s="5" t="s">
        <v>883</v>
      </c>
      <c r="D222" s="12" t="s">
        <v>884</v>
      </c>
      <c r="E222" s="11" t="s">
        <v>114</v>
      </c>
      <c r="F222" s="5" t="s">
        <v>17</v>
      </c>
      <c r="G222" s="5" t="s">
        <v>17</v>
      </c>
      <c r="H222" s="5" t="s">
        <v>115</v>
      </c>
      <c r="I222" s="5" t="s">
        <v>885</v>
      </c>
      <c r="J222" s="5" t="s">
        <v>19</v>
      </c>
      <c r="K222" s="5" t="s">
        <v>1545</v>
      </c>
      <c r="L222" s="5">
        <f>297/5*12</f>
        <v>712.8</v>
      </c>
      <c r="M222" s="5">
        <f>440/5*12</f>
        <v>1056</v>
      </c>
      <c r="O222" s="5">
        <f>SUM(L222:N222)</f>
        <v>1768.8</v>
      </c>
      <c r="P222" s="5">
        <v>8672079199</v>
      </c>
      <c r="Q222" s="5" t="s">
        <v>116</v>
      </c>
      <c r="R222" s="5" t="s">
        <v>886</v>
      </c>
      <c r="S222" s="5" t="s">
        <v>1385</v>
      </c>
      <c r="T222" s="13" t="s">
        <v>1439</v>
      </c>
      <c r="U222" s="1" t="s">
        <v>1573</v>
      </c>
    </row>
    <row r="223" spans="1:21" s="5" customFormat="1" x14ac:dyDescent="0.25">
      <c r="A223" s="10" t="s">
        <v>1306</v>
      </c>
      <c r="B223" s="11">
        <v>10578730</v>
      </c>
      <c r="C223" s="5" t="s">
        <v>887</v>
      </c>
      <c r="D223" s="12" t="s">
        <v>888</v>
      </c>
      <c r="E223" s="11" t="s">
        <v>16</v>
      </c>
      <c r="F223" s="5" t="s">
        <v>17</v>
      </c>
      <c r="G223" s="5" t="s">
        <v>17</v>
      </c>
      <c r="H223" s="5" t="s">
        <v>169</v>
      </c>
      <c r="I223" s="5" t="s">
        <v>121</v>
      </c>
      <c r="J223" s="5" t="s">
        <v>19</v>
      </c>
      <c r="K223" s="5" t="s">
        <v>1545</v>
      </c>
      <c r="L223" s="5">
        <f>507/5*12</f>
        <v>1216.8000000000002</v>
      </c>
      <c r="M223" s="5">
        <f>733/5*12</f>
        <v>1759.1999999999998</v>
      </c>
      <c r="O223" s="5">
        <f>SUM(L223:N223)</f>
        <v>2976</v>
      </c>
      <c r="P223" s="5">
        <v>8672079199</v>
      </c>
      <c r="Q223" s="5" t="s">
        <v>116</v>
      </c>
      <c r="R223" s="5" t="s">
        <v>889</v>
      </c>
      <c r="S223" s="5" t="s">
        <v>1385</v>
      </c>
      <c r="T223" s="13" t="s">
        <v>1439</v>
      </c>
      <c r="U223" s="1" t="s">
        <v>1573</v>
      </c>
    </row>
    <row r="224" spans="1:21" s="5" customFormat="1" x14ac:dyDescent="0.25">
      <c r="A224" s="10" t="s">
        <v>1307</v>
      </c>
      <c r="B224" s="11">
        <v>10578730</v>
      </c>
      <c r="C224" s="5" t="s">
        <v>890</v>
      </c>
      <c r="D224" s="12" t="s">
        <v>891</v>
      </c>
      <c r="E224" s="11" t="s">
        <v>16</v>
      </c>
      <c r="F224" s="5" t="s">
        <v>17</v>
      </c>
      <c r="G224" s="5" t="s">
        <v>17</v>
      </c>
      <c r="H224" s="5" t="s">
        <v>255</v>
      </c>
      <c r="I224" s="5" t="s">
        <v>121</v>
      </c>
      <c r="J224" s="5" t="s">
        <v>19</v>
      </c>
      <c r="K224" s="5" t="s">
        <v>1545</v>
      </c>
      <c r="O224" s="5">
        <f>SUM(L224:N224)</f>
        <v>0</v>
      </c>
      <c r="P224" s="5">
        <v>8672079199</v>
      </c>
      <c r="Q224" s="5" t="s">
        <v>116</v>
      </c>
      <c r="R224" s="5" t="s">
        <v>892</v>
      </c>
      <c r="T224" s="13" t="s">
        <v>1441</v>
      </c>
      <c r="U224" s="1" t="s">
        <v>1573</v>
      </c>
    </row>
    <row r="225" spans="1:21" s="5" customFormat="1" x14ac:dyDescent="0.25">
      <c r="A225" s="10" t="s">
        <v>1308</v>
      </c>
      <c r="B225" s="11">
        <v>10578833</v>
      </c>
      <c r="C225" s="5" t="s">
        <v>893</v>
      </c>
      <c r="D225" s="12" t="s">
        <v>894</v>
      </c>
      <c r="E225" s="11" t="s">
        <v>16</v>
      </c>
      <c r="F225" s="5" t="s">
        <v>17</v>
      </c>
      <c r="G225" s="5" t="s">
        <v>17</v>
      </c>
      <c r="H225" s="5" t="s">
        <v>133</v>
      </c>
      <c r="I225" s="5" t="s">
        <v>895</v>
      </c>
      <c r="J225" s="5" t="s">
        <v>19</v>
      </c>
      <c r="K225" s="5" t="s">
        <v>896</v>
      </c>
      <c r="L225" s="5">
        <v>14</v>
      </c>
      <c r="O225" s="5">
        <f>SUM(L225:N225)</f>
        <v>14</v>
      </c>
      <c r="P225" s="5">
        <v>8672079199</v>
      </c>
      <c r="Q225" s="5" t="s">
        <v>116</v>
      </c>
      <c r="R225" s="5" t="s">
        <v>897</v>
      </c>
      <c r="S225" s="5" t="s">
        <v>1424</v>
      </c>
      <c r="T225" s="13" t="s">
        <v>1440</v>
      </c>
      <c r="U225" s="1" t="s">
        <v>1573</v>
      </c>
    </row>
    <row r="226" spans="1:21" s="5" customFormat="1" x14ac:dyDescent="0.25">
      <c r="A226" s="10" t="s">
        <v>1309</v>
      </c>
      <c r="B226" s="11">
        <v>10578833</v>
      </c>
      <c r="C226" s="5" t="s">
        <v>898</v>
      </c>
      <c r="D226" s="12" t="s">
        <v>899</v>
      </c>
      <c r="E226" s="11" t="s">
        <v>16</v>
      </c>
      <c r="F226" s="5" t="s">
        <v>17</v>
      </c>
      <c r="G226" s="5" t="s">
        <v>17</v>
      </c>
      <c r="H226" s="5" t="s">
        <v>900</v>
      </c>
      <c r="I226" s="5" t="s">
        <v>901</v>
      </c>
      <c r="J226" s="5" t="s">
        <v>19</v>
      </c>
      <c r="K226" s="5" t="s">
        <v>26</v>
      </c>
      <c r="L226" s="5">
        <v>979</v>
      </c>
      <c r="O226" s="5">
        <f>SUM(L226:N226)</f>
        <v>979</v>
      </c>
      <c r="P226" s="5">
        <v>8672079199</v>
      </c>
      <c r="Q226" s="5" t="s">
        <v>116</v>
      </c>
      <c r="R226" s="5" t="s">
        <v>902</v>
      </c>
      <c r="S226" s="5" t="s">
        <v>1395</v>
      </c>
      <c r="T226" s="13" t="s">
        <v>1441</v>
      </c>
      <c r="U226" s="1" t="s">
        <v>1573</v>
      </c>
    </row>
    <row r="227" spans="1:21" s="5" customFormat="1" x14ac:dyDescent="0.25">
      <c r="A227" s="10" t="s">
        <v>1310</v>
      </c>
      <c r="B227" s="11">
        <v>10578833</v>
      </c>
      <c r="C227" s="5" t="s">
        <v>903</v>
      </c>
      <c r="D227" s="12" t="s">
        <v>904</v>
      </c>
      <c r="E227" s="11" t="s">
        <v>16</v>
      </c>
      <c r="F227" s="5" t="s">
        <v>17</v>
      </c>
      <c r="G227" s="5" t="s">
        <v>17</v>
      </c>
      <c r="H227" s="5" t="s">
        <v>262</v>
      </c>
      <c r="I227" s="5">
        <v>4</v>
      </c>
      <c r="J227" s="5" t="s">
        <v>19</v>
      </c>
      <c r="K227" s="5" t="s">
        <v>896</v>
      </c>
      <c r="L227" s="5">
        <v>14</v>
      </c>
      <c r="O227" s="5">
        <f>SUM(L227:N227)</f>
        <v>14</v>
      </c>
      <c r="P227" s="5">
        <v>8672079199</v>
      </c>
      <c r="Q227" s="5" t="s">
        <v>116</v>
      </c>
      <c r="R227" s="5" t="s">
        <v>905</v>
      </c>
      <c r="S227" s="5" t="s">
        <v>1424</v>
      </c>
      <c r="T227" s="13" t="s">
        <v>1440</v>
      </c>
      <c r="U227" s="1" t="s">
        <v>1573</v>
      </c>
    </row>
    <row r="228" spans="1:21" s="5" customFormat="1" x14ac:dyDescent="0.25">
      <c r="A228" s="10" t="s">
        <v>1311</v>
      </c>
      <c r="B228" s="11">
        <v>10578833</v>
      </c>
      <c r="C228" s="5" t="s">
        <v>906</v>
      </c>
      <c r="D228" s="12" t="s">
        <v>907</v>
      </c>
      <c r="E228" s="11" t="s">
        <v>16</v>
      </c>
      <c r="F228" s="5" t="s">
        <v>17</v>
      </c>
      <c r="G228" s="5" t="s">
        <v>17</v>
      </c>
      <c r="H228" s="5" t="s">
        <v>311</v>
      </c>
      <c r="I228" s="5">
        <v>5</v>
      </c>
      <c r="J228" s="5" t="s">
        <v>19</v>
      </c>
      <c r="K228" s="5" t="s">
        <v>896</v>
      </c>
      <c r="L228" s="5">
        <v>14</v>
      </c>
      <c r="O228" s="5">
        <f>SUM(L228:N228)</f>
        <v>14</v>
      </c>
      <c r="P228" s="5">
        <v>8672079199</v>
      </c>
      <c r="Q228" s="5" t="s">
        <v>116</v>
      </c>
      <c r="R228" s="5" t="s">
        <v>908</v>
      </c>
      <c r="S228" s="5" t="s">
        <v>1424</v>
      </c>
      <c r="T228" s="13" t="s">
        <v>1440</v>
      </c>
      <c r="U228" s="1" t="s">
        <v>1573</v>
      </c>
    </row>
    <row r="229" spans="1:21" s="5" customFormat="1" x14ac:dyDescent="0.25">
      <c r="A229" s="10" t="s">
        <v>1312</v>
      </c>
      <c r="B229" s="11">
        <v>10578833</v>
      </c>
      <c r="C229" s="5" t="s">
        <v>909</v>
      </c>
      <c r="D229" s="12" t="s">
        <v>910</v>
      </c>
      <c r="E229" s="11" t="s">
        <v>16</v>
      </c>
      <c r="F229" s="5" t="s">
        <v>17</v>
      </c>
      <c r="G229" s="5" t="s">
        <v>17</v>
      </c>
      <c r="H229" s="5" t="s">
        <v>911</v>
      </c>
      <c r="I229" s="5" t="s">
        <v>912</v>
      </c>
      <c r="J229" s="5">
        <v>4</v>
      </c>
      <c r="K229" s="5" t="s">
        <v>1543</v>
      </c>
      <c r="L229" s="5">
        <v>13770</v>
      </c>
      <c r="O229" s="5">
        <f>SUM(L229:N229)</f>
        <v>13770</v>
      </c>
      <c r="P229" s="5">
        <v>8672079199</v>
      </c>
      <c r="Q229" s="5" t="s">
        <v>116</v>
      </c>
      <c r="R229" s="5" t="s">
        <v>913</v>
      </c>
      <c r="S229" s="5" t="s">
        <v>1400</v>
      </c>
      <c r="T229" s="13" t="s">
        <v>1441</v>
      </c>
      <c r="U229" s="1" t="s">
        <v>1573</v>
      </c>
    </row>
    <row r="230" spans="1:21" s="5" customFormat="1" x14ac:dyDescent="0.25">
      <c r="A230" s="10" t="s">
        <v>1313</v>
      </c>
      <c r="B230" s="11">
        <v>10578833</v>
      </c>
      <c r="C230" s="5" t="s">
        <v>914</v>
      </c>
      <c r="D230" s="12" t="s">
        <v>915</v>
      </c>
      <c r="E230" s="11" t="s">
        <v>16</v>
      </c>
      <c r="F230" s="5" t="s">
        <v>17</v>
      </c>
      <c r="G230" s="5" t="s">
        <v>17</v>
      </c>
      <c r="H230" s="5" t="s">
        <v>711</v>
      </c>
      <c r="I230" s="5" t="s">
        <v>916</v>
      </c>
      <c r="J230" s="5" t="s">
        <v>19</v>
      </c>
      <c r="K230" s="5" t="s">
        <v>1543</v>
      </c>
      <c r="L230" s="5">
        <v>3266</v>
      </c>
      <c r="O230" s="5">
        <f>SUM(L230:N230)</f>
        <v>3266</v>
      </c>
      <c r="P230" s="5">
        <v>8672079199</v>
      </c>
      <c r="Q230" s="5" t="s">
        <v>116</v>
      </c>
      <c r="R230" s="5" t="s">
        <v>917</v>
      </c>
      <c r="S230" s="5" t="s">
        <v>1400</v>
      </c>
      <c r="T230" s="13" t="s">
        <v>1441</v>
      </c>
      <c r="U230" s="1" t="s">
        <v>1573</v>
      </c>
    </row>
    <row r="231" spans="1:21" s="5" customFormat="1" x14ac:dyDescent="0.25">
      <c r="A231" s="10" t="s">
        <v>1314</v>
      </c>
      <c r="B231" s="11">
        <v>10578833</v>
      </c>
      <c r="C231" s="5" t="s">
        <v>918</v>
      </c>
      <c r="D231" s="12" t="s">
        <v>919</v>
      </c>
      <c r="E231" s="11" t="s">
        <v>16</v>
      </c>
      <c r="F231" s="5" t="s">
        <v>17</v>
      </c>
      <c r="G231" s="5" t="s">
        <v>17</v>
      </c>
      <c r="H231" s="5" t="s">
        <v>345</v>
      </c>
      <c r="I231" s="5" t="s">
        <v>920</v>
      </c>
      <c r="J231" s="5" t="s">
        <v>19</v>
      </c>
      <c r="K231" s="5" t="s">
        <v>1543</v>
      </c>
      <c r="L231" s="5">
        <v>4751</v>
      </c>
      <c r="O231" s="5">
        <f>SUM(L231:N231)</f>
        <v>4751</v>
      </c>
      <c r="P231" s="5">
        <v>8672079199</v>
      </c>
      <c r="Q231" s="5" t="s">
        <v>116</v>
      </c>
      <c r="R231" s="5" t="s">
        <v>921</v>
      </c>
      <c r="S231" s="5" t="s">
        <v>1400</v>
      </c>
      <c r="T231" s="13" t="s">
        <v>1441</v>
      </c>
      <c r="U231" s="1" t="s">
        <v>1573</v>
      </c>
    </row>
    <row r="232" spans="1:21" s="5" customFormat="1" x14ac:dyDescent="0.25">
      <c r="A232" s="10" t="s">
        <v>1315</v>
      </c>
      <c r="B232" s="11">
        <v>10578833</v>
      </c>
      <c r="C232" s="5" t="s">
        <v>922</v>
      </c>
      <c r="D232" s="12" t="s">
        <v>923</v>
      </c>
      <c r="E232" s="11" t="s">
        <v>16</v>
      </c>
      <c r="F232" s="5" t="s">
        <v>17</v>
      </c>
      <c r="G232" s="5" t="s">
        <v>17</v>
      </c>
      <c r="H232" s="5" t="s">
        <v>185</v>
      </c>
      <c r="I232" s="5" t="s">
        <v>924</v>
      </c>
      <c r="J232" s="5" t="s">
        <v>19</v>
      </c>
      <c r="K232" s="5" t="s">
        <v>1543</v>
      </c>
      <c r="L232" s="5">
        <v>1070</v>
      </c>
      <c r="O232" s="5">
        <f>SUM(L232:N232)</f>
        <v>1070</v>
      </c>
      <c r="P232" s="5">
        <v>8672079199</v>
      </c>
      <c r="Q232" s="5" t="s">
        <v>116</v>
      </c>
      <c r="R232" s="5" t="s">
        <v>925</v>
      </c>
      <c r="S232" s="5" t="s">
        <v>1401</v>
      </c>
      <c r="T232" s="13" t="s">
        <v>1438</v>
      </c>
      <c r="U232" s="1" t="s">
        <v>1573</v>
      </c>
    </row>
    <row r="233" spans="1:21" s="5" customFormat="1" x14ac:dyDescent="0.25">
      <c r="A233" s="10" t="s">
        <v>1316</v>
      </c>
      <c r="B233" s="11">
        <v>10578833</v>
      </c>
      <c r="C233" s="5" t="s">
        <v>926</v>
      </c>
      <c r="D233" s="12" t="s">
        <v>927</v>
      </c>
      <c r="E233" s="11" t="s">
        <v>16</v>
      </c>
      <c r="F233" s="5" t="s">
        <v>17</v>
      </c>
      <c r="G233" s="5" t="s">
        <v>17</v>
      </c>
      <c r="H233" s="5" t="s">
        <v>928</v>
      </c>
      <c r="I233" s="5" t="s">
        <v>929</v>
      </c>
      <c r="J233" s="5" t="s">
        <v>930</v>
      </c>
      <c r="K233" s="5" t="s">
        <v>26</v>
      </c>
      <c r="L233" s="5">
        <v>64</v>
      </c>
      <c r="O233" s="5">
        <f>SUM(L233:N233)</f>
        <v>64</v>
      </c>
      <c r="P233" s="5">
        <v>8672079199</v>
      </c>
      <c r="Q233" s="5" t="s">
        <v>116</v>
      </c>
      <c r="R233" s="5" t="s">
        <v>931</v>
      </c>
      <c r="S233" s="5" t="s">
        <v>1400</v>
      </c>
      <c r="T233" s="13" t="s">
        <v>1441</v>
      </c>
      <c r="U233" s="1" t="s">
        <v>1573</v>
      </c>
    </row>
    <row r="234" spans="1:21" s="5" customFormat="1" x14ac:dyDescent="0.25">
      <c r="A234" s="10" t="s">
        <v>1317</v>
      </c>
      <c r="B234" s="11">
        <v>10578833</v>
      </c>
      <c r="C234" s="5" t="s">
        <v>932</v>
      </c>
      <c r="D234" s="12" t="s">
        <v>933</v>
      </c>
      <c r="E234" s="11" t="s">
        <v>114</v>
      </c>
      <c r="F234" s="5" t="s">
        <v>17</v>
      </c>
      <c r="G234" s="5" t="s">
        <v>934</v>
      </c>
      <c r="I234" s="5" t="s">
        <v>929</v>
      </c>
      <c r="J234" s="5" t="s">
        <v>930</v>
      </c>
      <c r="K234" s="5" t="s">
        <v>26</v>
      </c>
      <c r="L234" s="5">
        <v>1156</v>
      </c>
      <c r="O234" s="5">
        <f>SUM(L234:N234)</f>
        <v>1156</v>
      </c>
      <c r="P234" s="5">
        <v>8672079199</v>
      </c>
      <c r="Q234" s="5" t="s">
        <v>116</v>
      </c>
      <c r="R234" s="5" t="s">
        <v>935</v>
      </c>
      <c r="S234" s="5" t="s">
        <v>1400</v>
      </c>
      <c r="T234" s="13" t="s">
        <v>1441</v>
      </c>
      <c r="U234" s="1" t="s">
        <v>1573</v>
      </c>
    </row>
    <row r="235" spans="1:21" s="5" customFormat="1" x14ac:dyDescent="0.25">
      <c r="A235" s="10" t="s">
        <v>1318</v>
      </c>
      <c r="B235" s="11">
        <v>10578833</v>
      </c>
      <c r="C235" s="5" t="s">
        <v>936</v>
      </c>
      <c r="D235" s="12" t="s">
        <v>937</v>
      </c>
      <c r="E235" s="11" t="s">
        <v>16</v>
      </c>
      <c r="F235" s="5" t="s">
        <v>17</v>
      </c>
      <c r="G235" s="5" t="s">
        <v>17</v>
      </c>
      <c r="H235" s="5" t="s">
        <v>938</v>
      </c>
      <c r="I235" s="5" t="s">
        <v>939</v>
      </c>
      <c r="J235" s="5" t="s">
        <v>19</v>
      </c>
      <c r="K235" s="5" t="s">
        <v>26</v>
      </c>
      <c r="L235" s="5">
        <v>41</v>
      </c>
      <c r="O235" s="5">
        <f>SUM(L235:N235)</f>
        <v>41</v>
      </c>
      <c r="P235" s="5">
        <v>8672079199</v>
      </c>
      <c r="Q235" s="5" t="s">
        <v>116</v>
      </c>
      <c r="R235" s="5" t="s">
        <v>940</v>
      </c>
      <c r="S235" s="5" t="s">
        <v>1423</v>
      </c>
      <c r="T235" s="13" t="s">
        <v>1440</v>
      </c>
      <c r="U235" s="1" t="s">
        <v>1573</v>
      </c>
    </row>
    <row r="236" spans="1:21" s="5" customFormat="1" x14ac:dyDescent="0.25">
      <c r="A236" s="10" t="s">
        <v>1319</v>
      </c>
      <c r="B236" s="11">
        <v>10578833</v>
      </c>
      <c r="C236" s="5" t="s">
        <v>941</v>
      </c>
      <c r="D236" s="12" t="s">
        <v>942</v>
      </c>
      <c r="E236" s="11" t="s">
        <v>16</v>
      </c>
      <c r="F236" s="5" t="s">
        <v>17</v>
      </c>
      <c r="G236" s="5" t="s">
        <v>943</v>
      </c>
      <c r="H236" s="5" t="s">
        <v>398</v>
      </c>
      <c r="I236" s="5" t="s">
        <v>939</v>
      </c>
      <c r="J236" s="5" t="s">
        <v>19</v>
      </c>
      <c r="K236" s="5" t="s">
        <v>26</v>
      </c>
      <c r="L236" s="5">
        <v>22</v>
      </c>
      <c r="O236" s="5">
        <f>SUM(L236:N236)</f>
        <v>22</v>
      </c>
      <c r="P236" s="5">
        <v>8672079199</v>
      </c>
      <c r="Q236" s="5" t="s">
        <v>116</v>
      </c>
      <c r="R236" s="5" t="s">
        <v>944</v>
      </c>
      <c r="S236" s="5" t="s">
        <v>1423</v>
      </c>
      <c r="T236" s="13" t="s">
        <v>1440</v>
      </c>
      <c r="U236" s="1" t="s">
        <v>1573</v>
      </c>
    </row>
    <row r="237" spans="1:21" s="5" customFormat="1" x14ac:dyDescent="0.25">
      <c r="A237" s="10" t="s">
        <v>1320</v>
      </c>
      <c r="B237" s="11">
        <v>10578833</v>
      </c>
      <c r="C237" s="5" t="s">
        <v>945</v>
      </c>
      <c r="D237" s="12" t="s">
        <v>946</v>
      </c>
      <c r="E237" s="11" t="s">
        <v>16</v>
      </c>
      <c r="F237" s="5" t="s">
        <v>17</v>
      </c>
      <c r="G237" s="5" t="s">
        <v>947</v>
      </c>
      <c r="I237" s="5" t="s">
        <v>929</v>
      </c>
      <c r="J237" s="5" t="s">
        <v>930</v>
      </c>
      <c r="K237" s="5" t="s">
        <v>26</v>
      </c>
      <c r="L237" s="5">
        <v>1386</v>
      </c>
      <c r="O237" s="5">
        <f>SUM(L237:N237)</f>
        <v>1386</v>
      </c>
      <c r="P237" s="5">
        <v>8672079199</v>
      </c>
      <c r="Q237" s="5" t="s">
        <v>116</v>
      </c>
      <c r="R237" s="5" t="s">
        <v>948</v>
      </c>
      <c r="S237" s="5" t="s">
        <v>1400</v>
      </c>
      <c r="T237" s="13" t="s">
        <v>1441</v>
      </c>
      <c r="U237" s="1" t="s">
        <v>1573</v>
      </c>
    </row>
    <row r="238" spans="1:21" s="5" customFormat="1" x14ac:dyDescent="0.25">
      <c r="A238" s="10" t="s">
        <v>1321</v>
      </c>
      <c r="B238" s="11">
        <v>10578833</v>
      </c>
      <c r="C238" s="5" t="s">
        <v>949</v>
      </c>
      <c r="D238" s="12" t="s">
        <v>950</v>
      </c>
      <c r="E238" s="11" t="s">
        <v>16</v>
      </c>
      <c r="F238" s="5" t="s">
        <v>17</v>
      </c>
      <c r="G238" s="5" t="s">
        <v>17</v>
      </c>
      <c r="H238" s="5" t="s">
        <v>807</v>
      </c>
      <c r="I238" s="5" t="s">
        <v>929</v>
      </c>
      <c r="J238" s="5" t="s">
        <v>930</v>
      </c>
      <c r="K238" s="5" t="s">
        <v>26</v>
      </c>
      <c r="L238" s="5">
        <v>437</v>
      </c>
      <c r="O238" s="5">
        <f>SUM(L238:N238)</f>
        <v>437</v>
      </c>
      <c r="P238" s="5">
        <v>8672079199</v>
      </c>
      <c r="Q238" s="5" t="s">
        <v>116</v>
      </c>
      <c r="R238" s="5" t="s">
        <v>951</v>
      </c>
      <c r="S238" s="5" t="s">
        <v>1400</v>
      </c>
      <c r="T238" s="13" t="s">
        <v>1441</v>
      </c>
      <c r="U238" s="1" t="s">
        <v>1573</v>
      </c>
    </row>
    <row r="239" spans="1:21" s="5" customFormat="1" x14ac:dyDescent="0.25">
      <c r="A239" s="10" t="s">
        <v>1322</v>
      </c>
      <c r="B239" s="11">
        <v>10578833</v>
      </c>
      <c r="C239" s="5" t="s">
        <v>952</v>
      </c>
      <c r="D239" s="12" t="s">
        <v>953</v>
      </c>
      <c r="E239" s="11" t="s">
        <v>16</v>
      </c>
      <c r="F239" s="5" t="s">
        <v>17</v>
      </c>
      <c r="G239" s="5" t="s">
        <v>17</v>
      </c>
      <c r="H239" s="5" t="s">
        <v>954</v>
      </c>
      <c r="I239" s="5" t="s">
        <v>955</v>
      </c>
      <c r="J239" s="5" t="s">
        <v>19</v>
      </c>
      <c r="K239" s="5" t="s">
        <v>1543</v>
      </c>
      <c r="L239" s="5">
        <v>12497</v>
      </c>
      <c r="O239" s="5">
        <f>SUM(L239:N239)</f>
        <v>12497</v>
      </c>
      <c r="P239" s="5">
        <v>8672079199</v>
      </c>
      <c r="Q239" s="5" t="s">
        <v>116</v>
      </c>
      <c r="R239" s="5" t="s">
        <v>956</v>
      </c>
      <c r="S239" s="5" t="s">
        <v>1395</v>
      </c>
      <c r="T239" s="13" t="s">
        <v>1441</v>
      </c>
      <c r="U239" s="1" t="s">
        <v>1573</v>
      </c>
    </row>
    <row r="240" spans="1:21" s="5" customFormat="1" x14ac:dyDescent="0.25">
      <c r="A240" s="10" t="s">
        <v>1323</v>
      </c>
      <c r="B240" s="11">
        <v>10664222</v>
      </c>
      <c r="C240" s="5" t="s">
        <v>957</v>
      </c>
      <c r="D240" s="12" t="s">
        <v>958</v>
      </c>
      <c r="E240" s="11" t="s">
        <v>16</v>
      </c>
      <c r="F240" s="5" t="s">
        <v>17</v>
      </c>
      <c r="G240" s="5" t="s">
        <v>17</v>
      </c>
      <c r="H240" s="5" t="s">
        <v>655</v>
      </c>
      <c r="I240" s="5">
        <v>4</v>
      </c>
      <c r="J240" s="5" t="s">
        <v>19</v>
      </c>
      <c r="K240" s="5" t="s">
        <v>1543</v>
      </c>
      <c r="L240" s="5">
        <v>58491</v>
      </c>
      <c r="O240" s="5">
        <f>SUM(L240:N240)</f>
        <v>58491</v>
      </c>
      <c r="P240" s="5">
        <v>8672079199</v>
      </c>
      <c r="Q240" s="5" t="s">
        <v>959</v>
      </c>
      <c r="R240" s="5" t="s">
        <v>960</v>
      </c>
      <c r="S240" s="5" t="s">
        <v>1390</v>
      </c>
      <c r="T240" s="13" t="s">
        <v>1435</v>
      </c>
      <c r="U240" s="1" t="s">
        <v>1573</v>
      </c>
    </row>
    <row r="241" spans="1:21" s="5" customFormat="1" x14ac:dyDescent="0.25">
      <c r="A241" s="10" t="s">
        <v>1324</v>
      </c>
      <c r="B241" s="11">
        <v>10671810</v>
      </c>
      <c r="C241" s="5" t="s">
        <v>961</v>
      </c>
      <c r="D241" s="12" t="s">
        <v>962</v>
      </c>
      <c r="E241" s="11" t="s">
        <v>16</v>
      </c>
      <c r="F241" s="5" t="s">
        <v>17</v>
      </c>
      <c r="G241" s="5" t="s">
        <v>17</v>
      </c>
      <c r="H241" s="5" t="s">
        <v>50</v>
      </c>
      <c r="I241" s="5">
        <v>5</v>
      </c>
      <c r="J241" s="5" t="s">
        <v>19</v>
      </c>
      <c r="K241" s="5" t="s">
        <v>1543</v>
      </c>
      <c r="L241" s="5">
        <v>12060</v>
      </c>
      <c r="O241" s="5">
        <f>SUM(L241:N241)</f>
        <v>12060</v>
      </c>
      <c r="P241" s="5">
        <v>8672079199</v>
      </c>
      <c r="Q241" s="5" t="s">
        <v>963</v>
      </c>
      <c r="R241" s="5" t="s">
        <v>964</v>
      </c>
      <c r="S241" s="5" t="s">
        <v>1415</v>
      </c>
      <c r="T241" s="13" t="s">
        <v>1435</v>
      </c>
      <c r="U241" s="1" t="s">
        <v>1573</v>
      </c>
    </row>
    <row r="242" spans="1:21" s="5" customFormat="1" x14ac:dyDescent="0.25">
      <c r="A242" s="10" t="s">
        <v>1325</v>
      </c>
      <c r="B242" s="11">
        <v>10959422</v>
      </c>
      <c r="C242" s="5" t="s">
        <v>965</v>
      </c>
      <c r="D242" s="12" t="s">
        <v>966</v>
      </c>
      <c r="E242" s="11" t="s">
        <v>16</v>
      </c>
      <c r="F242" s="5" t="s">
        <v>17</v>
      </c>
      <c r="G242" s="5" t="s">
        <v>17</v>
      </c>
      <c r="H242" s="5" t="s">
        <v>78</v>
      </c>
      <c r="I242" s="5">
        <v>86</v>
      </c>
      <c r="J242" s="5" t="s">
        <v>19</v>
      </c>
      <c r="K242" s="5" t="s">
        <v>1543</v>
      </c>
      <c r="L242" s="5">
        <v>8817</v>
      </c>
      <c r="O242" s="5">
        <f>SUM(L242:N242)</f>
        <v>8817</v>
      </c>
      <c r="P242" s="5">
        <v>8672079199</v>
      </c>
      <c r="Q242" s="5" t="s">
        <v>967</v>
      </c>
      <c r="R242" s="5" t="s">
        <v>968</v>
      </c>
      <c r="S242" s="5" t="s">
        <v>1390</v>
      </c>
      <c r="T242" s="13" t="s">
        <v>1435</v>
      </c>
      <c r="U242" s="1" t="s">
        <v>1573</v>
      </c>
    </row>
    <row r="243" spans="1:21" s="5" customFormat="1" x14ac:dyDescent="0.25">
      <c r="A243" s="10" t="s">
        <v>1326</v>
      </c>
      <c r="B243" s="11">
        <v>11003831</v>
      </c>
      <c r="C243" s="5" t="s">
        <v>969</v>
      </c>
      <c r="D243" s="12" t="s">
        <v>970</v>
      </c>
      <c r="E243" s="11" t="s">
        <v>16</v>
      </c>
      <c r="F243" s="5" t="s">
        <v>17</v>
      </c>
      <c r="G243" s="5" t="s">
        <v>17</v>
      </c>
      <c r="H243" s="5" t="s">
        <v>255</v>
      </c>
      <c r="I243" s="5">
        <v>2</v>
      </c>
      <c r="J243" s="5" t="s">
        <v>19</v>
      </c>
      <c r="K243" s="5" t="s">
        <v>1543</v>
      </c>
      <c r="L243" s="5">
        <v>8762</v>
      </c>
      <c r="O243" s="5">
        <f>SUM(L243:N243)</f>
        <v>8762</v>
      </c>
      <c r="P243" s="5">
        <v>8672079199</v>
      </c>
      <c r="Q243" s="5" t="s">
        <v>116</v>
      </c>
      <c r="R243" s="5" t="s">
        <v>971</v>
      </c>
      <c r="S243" s="5" t="s">
        <v>1429</v>
      </c>
      <c r="T243" s="13" t="s">
        <v>1438</v>
      </c>
      <c r="U243" s="1" t="s">
        <v>1573</v>
      </c>
    </row>
    <row r="244" spans="1:21" s="5" customFormat="1" x14ac:dyDescent="0.25">
      <c r="A244" s="10" t="s">
        <v>1327</v>
      </c>
      <c r="B244" s="11">
        <v>11003831</v>
      </c>
      <c r="C244" s="5" t="s">
        <v>972</v>
      </c>
      <c r="D244" s="12" t="s">
        <v>973</v>
      </c>
      <c r="E244" s="11" t="s">
        <v>16</v>
      </c>
      <c r="F244" s="5" t="s">
        <v>17</v>
      </c>
      <c r="G244" s="5" t="s">
        <v>17</v>
      </c>
      <c r="H244" s="5" t="s">
        <v>255</v>
      </c>
      <c r="I244" s="5">
        <v>2</v>
      </c>
      <c r="J244" s="5" t="s">
        <v>19</v>
      </c>
      <c r="K244" s="5" t="s">
        <v>1543</v>
      </c>
      <c r="L244" s="5">
        <v>248</v>
      </c>
      <c r="O244" s="5">
        <f>SUM(L244:N244)</f>
        <v>248</v>
      </c>
      <c r="P244" s="5">
        <v>8672079199</v>
      </c>
      <c r="Q244" s="5" t="s">
        <v>116</v>
      </c>
      <c r="R244" s="5" t="s">
        <v>974</v>
      </c>
      <c r="S244" s="5" t="s">
        <v>1399</v>
      </c>
      <c r="T244" s="13" t="s">
        <v>1440</v>
      </c>
      <c r="U244" s="1" t="s">
        <v>1573</v>
      </c>
    </row>
    <row r="245" spans="1:21" s="5" customFormat="1" x14ac:dyDescent="0.25">
      <c r="A245" s="10" t="s">
        <v>1328</v>
      </c>
      <c r="B245" s="11">
        <v>11003831</v>
      </c>
      <c r="C245" s="5" t="s">
        <v>975</v>
      </c>
      <c r="D245" s="12" t="s">
        <v>976</v>
      </c>
      <c r="E245" s="11" t="s">
        <v>16</v>
      </c>
      <c r="F245" s="5" t="s">
        <v>17</v>
      </c>
      <c r="G245" s="5" t="s">
        <v>17</v>
      </c>
      <c r="H245" s="5" t="s">
        <v>255</v>
      </c>
      <c r="I245" s="5" t="s">
        <v>977</v>
      </c>
      <c r="J245" s="5" t="s">
        <v>19</v>
      </c>
      <c r="K245" s="5" t="s">
        <v>1543</v>
      </c>
      <c r="L245" s="5">
        <v>0</v>
      </c>
      <c r="O245" s="5">
        <f>SUM(L245:N245)</f>
        <v>0</v>
      </c>
      <c r="P245" s="5">
        <v>8672079199</v>
      </c>
      <c r="Q245" s="5" t="s">
        <v>116</v>
      </c>
      <c r="R245" s="5" t="s">
        <v>978</v>
      </c>
      <c r="S245" s="5" t="s">
        <v>1385</v>
      </c>
      <c r="T245" s="13" t="s">
        <v>1439</v>
      </c>
      <c r="U245" s="1" t="s">
        <v>1573</v>
      </c>
    </row>
    <row r="246" spans="1:21" s="5" customFormat="1" x14ac:dyDescent="0.25">
      <c r="A246" s="10" t="s">
        <v>1329</v>
      </c>
      <c r="B246" s="11">
        <v>11003831</v>
      </c>
      <c r="C246" s="5" t="s">
        <v>979</v>
      </c>
      <c r="D246" s="12" t="s">
        <v>980</v>
      </c>
      <c r="E246" s="11" t="s">
        <v>16</v>
      </c>
      <c r="F246" s="5" t="s">
        <v>17</v>
      </c>
      <c r="G246" s="5" t="s">
        <v>17</v>
      </c>
      <c r="H246" s="5" t="s">
        <v>447</v>
      </c>
      <c r="I246" s="5" t="s">
        <v>121</v>
      </c>
      <c r="J246" s="5" t="s">
        <v>19</v>
      </c>
      <c r="K246" s="5" t="s">
        <v>1543</v>
      </c>
      <c r="L246" s="5">
        <v>14</v>
      </c>
      <c r="O246" s="5">
        <f>SUM(L246:N246)</f>
        <v>14</v>
      </c>
      <c r="P246" s="5">
        <v>8672079199</v>
      </c>
      <c r="Q246" s="5" t="s">
        <v>116</v>
      </c>
      <c r="R246" s="5" t="s">
        <v>981</v>
      </c>
      <c r="S246" s="5" t="s">
        <v>1409</v>
      </c>
      <c r="T246" s="13" t="s">
        <v>1439</v>
      </c>
      <c r="U246" s="1" t="s">
        <v>1573</v>
      </c>
    </row>
    <row r="247" spans="1:21" s="5" customFormat="1" x14ac:dyDescent="0.25">
      <c r="A247" s="10" t="s">
        <v>1330</v>
      </c>
      <c r="B247" s="11">
        <v>11003831</v>
      </c>
      <c r="C247" s="5" t="s">
        <v>982</v>
      </c>
      <c r="D247" s="12" t="s">
        <v>983</v>
      </c>
      <c r="E247" s="11" t="s">
        <v>16</v>
      </c>
      <c r="F247" s="5" t="s">
        <v>17</v>
      </c>
      <c r="G247" s="5" t="s">
        <v>17</v>
      </c>
      <c r="H247" s="5" t="s">
        <v>274</v>
      </c>
      <c r="I247" s="5" t="s">
        <v>984</v>
      </c>
      <c r="J247" s="5" t="s">
        <v>19</v>
      </c>
      <c r="K247" s="5" t="s">
        <v>1543</v>
      </c>
      <c r="L247" s="5">
        <v>55.2</v>
      </c>
      <c r="O247" s="5">
        <f>SUM(L247:N247)</f>
        <v>55.2</v>
      </c>
      <c r="P247" s="5">
        <v>8672079199</v>
      </c>
      <c r="Q247" s="5" t="s">
        <v>116</v>
      </c>
      <c r="R247" s="5" t="s">
        <v>985</v>
      </c>
      <c r="S247" s="5" t="s">
        <v>1398</v>
      </c>
      <c r="T247" s="13" t="s">
        <v>1438</v>
      </c>
      <c r="U247" s="1" t="s">
        <v>1573</v>
      </c>
    </row>
    <row r="248" spans="1:21" s="5" customFormat="1" x14ac:dyDescent="0.25">
      <c r="A248" s="10" t="s">
        <v>1331</v>
      </c>
      <c r="B248" s="11">
        <v>11045411</v>
      </c>
      <c r="C248" s="5" t="s">
        <v>986</v>
      </c>
      <c r="D248" s="12" t="s">
        <v>987</v>
      </c>
      <c r="E248" s="11" t="s">
        <v>16</v>
      </c>
      <c r="F248" s="5" t="s">
        <v>17</v>
      </c>
      <c r="G248" s="5" t="s">
        <v>17</v>
      </c>
      <c r="H248" s="5" t="s">
        <v>153</v>
      </c>
      <c r="I248" s="5">
        <v>12</v>
      </c>
      <c r="J248" s="5" t="s">
        <v>19</v>
      </c>
      <c r="K248" s="5" t="s">
        <v>1543</v>
      </c>
      <c r="L248" s="5">
        <v>10440</v>
      </c>
      <c r="O248" s="5">
        <f>SUM(L248:N248)</f>
        <v>10440</v>
      </c>
      <c r="P248" s="5">
        <v>8672079199</v>
      </c>
      <c r="Q248" s="5" t="s">
        <v>988</v>
      </c>
      <c r="R248" s="5" t="s">
        <v>989</v>
      </c>
      <c r="S248" s="5" t="s">
        <v>1395</v>
      </c>
      <c r="T248" s="13" t="s">
        <v>1441</v>
      </c>
      <c r="U248" s="1" t="s">
        <v>1573</v>
      </c>
    </row>
    <row r="249" spans="1:21" s="5" customFormat="1" x14ac:dyDescent="0.25">
      <c r="A249" s="10" t="s">
        <v>1332</v>
      </c>
      <c r="B249" s="11">
        <v>11045411</v>
      </c>
      <c r="C249" s="5" t="s">
        <v>990</v>
      </c>
      <c r="D249" s="12" t="s">
        <v>991</v>
      </c>
      <c r="E249" s="11" t="s">
        <v>16</v>
      </c>
      <c r="F249" s="5" t="s">
        <v>17</v>
      </c>
      <c r="G249" s="5" t="s">
        <v>17</v>
      </c>
      <c r="H249" s="5" t="s">
        <v>711</v>
      </c>
      <c r="I249" s="14" t="s">
        <v>1386</v>
      </c>
      <c r="J249" s="5" t="s">
        <v>19</v>
      </c>
      <c r="K249" s="5" t="s">
        <v>71</v>
      </c>
      <c r="L249" s="5">
        <v>26700</v>
      </c>
      <c r="O249" s="5">
        <f>SUM(L249:N249)</f>
        <v>26700</v>
      </c>
      <c r="P249" s="5">
        <v>8672079199</v>
      </c>
      <c r="Q249" s="5" t="s">
        <v>988</v>
      </c>
      <c r="R249" s="5" t="s">
        <v>992</v>
      </c>
      <c r="S249" s="5" t="s">
        <v>1384</v>
      </c>
      <c r="T249" s="13" t="s">
        <v>1441</v>
      </c>
      <c r="U249" s="1" t="s">
        <v>1573</v>
      </c>
    </row>
    <row r="250" spans="1:21" s="5" customFormat="1" x14ac:dyDescent="0.25">
      <c r="A250" s="10" t="s">
        <v>1333</v>
      </c>
      <c r="B250" s="11">
        <v>11045411</v>
      </c>
      <c r="C250" s="5" t="s">
        <v>993</v>
      </c>
      <c r="D250" s="12" t="s">
        <v>994</v>
      </c>
      <c r="E250" s="11" t="s">
        <v>16</v>
      </c>
      <c r="F250" s="5" t="s">
        <v>17</v>
      </c>
      <c r="G250" s="5" t="s">
        <v>17</v>
      </c>
      <c r="H250" s="5" t="s">
        <v>34</v>
      </c>
      <c r="I250" s="5">
        <v>3</v>
      </c>
      <c r="J250" s="5" t="s">
        <v>19</v>
      </c>
      <c r="K250" s="5" t="s">
        <v>71</v>
      </c>
      <c r="L250" s="5">
        <v>71</v>
      </c>
      <c r="O250" s="5">
        <f>SUM(L250:N250)</f>
        <v>71</v>
      </c>
      <c r="P250" s="5">
        <v>8672079199</v>
      </c>
      <c r="Q250" s="5" t="s">
        <v>988</v>
      </c>
      <c r="R250" s="5" t="s">
        <v>995</v>
      </c>
      <c r="S250" s="5" t="s">
        <v>1384</v>
      </c>
      <c r="T250" s="13" t="s">
        <v>1441</v>
      </c>
      <c r="U250" s="1" t="s">
        <v>1573</v>
      </c>
    </row>
    <row r="251" spans="1:21" s="5" customFormat="1" x14ac:dyDescent="0.25">
      <c r="A251" s="10" t="s">
        <v>1334</v>
      </c>
      <c r="B251" s="11">
        <v>11045411</v>
      </c>
      <c r="C251" s="5" t="s">
        <v>996</v>
      </c>
      <c r="D251" s="12" t="s">
        <v>997</v>
      </c>
      <c r="E251" s="11" t="s">
        <v>16</v>
      </c>
      <c r="F251" s="5" t="s">
        <v>17</v>
      </c>
      <c r="G251" s="5" t="s">
        <v>17</v>
      </c>
      <c r="H251" s="5" t="s">
        <v>43</v>
      </c>
      <c r="I251" s="5" t="s">
        <v>44</v>
      </c>
      <c r="J251" s="5" t="s">
        <v>19</v>
      </c>
      <c r="K251" s="5" t="s">
        <v>71</v>
      </c>
      <c r="L251" s="5">
        <v>5314</v>
      </c>
      <c r="O251" s="5">
        <f>SUM(L251:N251)</f>
        <v>5314</v>
      </c>
      <c r="P251" s="5">
        <v>8672079199</v>
      </c>
      <c r="Q251" s="5" t="s">
        <v>988</v>
      </c>
      <c r="R251" s="5" t="s">
        <v>998</v>
      </c>
      <c r="S251" s="5" t="s">
        <v>1384</v>
      </c>
      <c r="T251" s="13" t="s">
        <v>1441</v>
      </c>
      <c r="U251" s="1" t="s">
        <v>1573</v>
      </c>
    </row>
    <row r="252" spans="1:21" s="5" customFormat="1" x14ac:dyDescent="0.25">
      <c r="A252" s="10" t="s">
        <v>1335</v>
      </c>
      <c r="B252" s="11">
        <v>11045411</v>
      </c>
      <c r="C252" s="5" t="s">
        <v>999</v>
      </c>
      <c r="D252" s="12" t="s">
        <v>1000</v>
      </c>
      <c r="E252" s="11" t="s">
        <v>16</v>
      </c>
      <c r="F252" s="5" t="s">
        <v>17</v>
      </c>
      <c r="G252" s="5" t="s">
        <v>17</v>
      </c>
      <c r="H252" s="5" t="s">
        <v>393</v>
      </c>
      <c r="I252" s="5" t="s">
        <v>1001</v>
      </c>
      <c r="J252" s="5" t="s">
        <v>19</v>
      </c>
      <c r="K252" s="5" t="s">
        <v>1543</v>
      </c>
      <c r="L252" s="5">
        <v>8767</v>
      </c>
      <c r="O252" s="5">
        <f>SUM(L252:N252)</f>
        <v>8767</v>
      </c>
      <c r="P252" s="5">
        <v>8672079199</v>
      </c>
      <c r="Q252" s="5" t="s">
        <v>988</v>
      </c>
      <c r="R252" s="5" t="s">
        <v>1002</v>
      </c>
      <c r="S252" s="5" t="s">
        <v>1393</v>
      </c>
      <c r="T252" s="13" t="s">
        <v>1441</v>
      </c>
      <c r="U252" s="1" t="s">
        <v>1573</v>
      </c>
    </row>
    <row r="253" spans="1:21" s="5" customFormat="1" x14ac:dyDescent="0.25">
      <c r="A253" s="10" t="s">
        <v>1336</v>
      </c>
      <c r="B253" s="11">
        <v>11045411</v>
      </c>
      <c r="C253" s="5" t="s">
        <v>1003</v>
      </c>
      <c r="D253" s="12" t="s">
        <v>1004</v>
      </c>
      <c r="E253" s="11" t="s">
        <v>16</v>
      </c>
      <c r="F253" s="5" t="s">
        <v>17</v>
      </c>
      <c r="G253" s="5" t="s">
        <v>17</v>
      </c>
      <c r="H253" s="5" t="s">
        <v>87</v>
      </c>
      <c r="I253" s="5">
        <v>12</v>
      </c>
      <c r="J253" s="5" t="s">
        <v>19</v>
      </c>
      <c r="K253" s="5" t="s">
        <v>1543</v>
      </c>
      <c r="L253" s="5">
        <v>21349</v>
      </c>
      <c r="O253" s="5">
        <f>SUM(L253:N253)</f>
        <v>21349</v>
      </c>
      <c r="P253" s="5">
        <v>8672079199</v>
      </c>
      <c r="Q253" s="5" t="s">
        <v>988</v>
      </c>
      <c r="R253" s="5" t="s">
        <v>1005</v>
      </c>
      <c r="S253" s="5" t="s">
        <v>1393</v>
      </c>
      <c r="T253" s="13" t="s">
        <v>1441</v>
      </c>
      <c r="U253" s="1" t="s">
        <v>1573</v>
      </c>
    </row>
    <row r="254" spans="1:21" s="5" customFormat="1" x14ac:dyDescent="0.25">
      <c r="A254" s="10" t="s">
        <v>1337</v>
      </c>
      <c r="B254" s="11">
        <v>11045411</v>
      </c>
      <c r="C254" s="5" t="s">
        <v>1006</v>
      </c>
      <c r="D254" s="12" t="s">
        <v>1007</v>
      </c>
      <c r="E254" s="11" t="s">
        <v>16</v>
      </c>
      <c r="F254" s="5" t="s">
        <v>17</v>
      </c>
      <c r="G254" s="5" t="s">
        <v>17</v>
      </c>
      <c r="H254" s="5" t="s">
        <v>403</v>
      </c>
      <c r="I254" s="5">
        <v>310</v>
      </c>
      <c r="J254" s="5" t="s">
        <v>19</v>
      </c>
      <c r="K254" s="5" t="s">
        <v>1543</v>
      </c>
      <c r="L254" s="5">
        <v>14</v>
      </c>
      <c r="O254" s="5">
        <f>SUM(L254:N254)</f>
        <v>14</v>
      </c>
      <c r="P254" s="5">
        <v>8672079199</v>
      </c>
      <c r="Q254" s="5" t="s">
        <v>988</v>
      </c>
      <c r="R254" s="5" t="s">
        <v>1008</v>
      </c>
      <c r="S254" s="5" t="s">
        <v>1396</v>
      </c>
      <c r="T254" s="13" t="s">
        <v>1441</v>
      </c>
      <c r="U254" s="1" t="s">
        <v>1573</v>
      </c>
    </row>
    <row r="255" spans="1:21" s="5" customFormat="1" x14ac:dyDescent="0.25">
      <c r="A255" s="10" t="s">
        <v>1338</v>
      </c>
      <c r="B255" s="11">
        <v>11045411</v>
      </c>
      <c r="C255" s="5" t="s">
        <v>1009</v>
      </c>
      <c r="D255" s="12" t="s">
        <v>1010</v>
      </c>
      <c r="E255" s="11" t="s">
        <v>16</v>
      </c>
      <c r="F255" s="5" t="s">
        <v>17</v>
      </c>
      <c r="G255" s="5" t="s">
        <v>17</v>
      </c>
      <c r="H255" s="5" t="s">
        <v>173</v>
      </c>
      <c r="I255" s="5">
        <v>30</v>
      </c>
      <c r="J255" s="5" t="s">
        <v>19</v>
      </c>
      <c r="K255" s="5" t="s">
        <v>1543</v>
      </c>
      <c r="L255" s="5">
        <v>22145</v>
      </c>
      <c r="O255" s="5">
        <f>SUM(L255:N255)</f>
        <v>22145</v>
      </c>
      <c r="P255" s="5">
        <v>8672079199</v>
      </c>
      <c r="Q255" s="5" t="s">
        <v>988</v>
      </c>
      <c r="R255" s="5" t="s">
        <v>1011</v>
      </c>
      <c r="S255" s="5" t="s">
        <v>1395</v>
      </c>
      <c r="T255" s="13" t="s">
        <v>1441</v>
      </c>
      <c r="U255" s="1" t="s">
        <v>1573</v>
      </c>
    </row>
    <row r="256" spans="1:21" s="5" customFormat="1" x14ac:dyDescent="0.25">
      <c r="A256" s="10" t="s">
        <v>1339</v>
      </c>
      <c r="B256" s="11">
        <v>11045411</v>
      </c>
      <c r="C256" s="5" t="s">
        <v>1012</v>
      </c>
      <c r="D256" s="12" t="s">
        <v>1013</v>
      </c>
      <c r="E256" s="11" t="s">
        <v>16</v>
      </c>
      <c r="F256" s="5" t="s">
        <v>17</v>
      </c>
      <c r="G256" s="5" t="s">
        <v>17</v>
      </c>
      <c r="H256" s="5" t="s">
        <v>1014</v>
      </c>
      <c r="I256" s="5" t="s">
        <v>1015</v>
      </c>
      <c r="J256" s="5" t="s">
        <v>19</v>
      </c>
      <c r="K256" s="5" t="s">
        <v>1543</v>
      </c>
      <c r="L256" s="5">
        <v>17907</v>
      </c>
      <c r="O256" s="5">
        <f>SUM(L256:N256)</f>
        <v>17907</v>
      </c>
      <c r="P256" s="5">
        <v>8672079199</v>
      </c>
      <c r="Q256" s="5" t="s">
        <v>988</v>
      </c>
      <c r="R256" s="5" t="s">
        <v>1016</v>
      </c>
      <c r="S256" s="5" t="s">
        <v>1395</v>
      </c>
      <c r="T256" s="13" t="s">
        <v>1441</v>
      </c>
      <c r="U256" s="1" t="s">
        <v>1573</v>
      </c>
    </row>
    <row r="257" spans="1:21" s="5" customFormat="1" x14ac:dyDescent="0.25">
      <c r="A257" s="10" t="s">
        <v>1340</v>
      </c>
      <c r="B257" s="11">
        <v>11045411</v>
      </c>
      <c r="C257" s="5" t="s">
        <v>1017</v>
      </c>
      <c r="D257" s="12" t="s">
        <v>1018</v>
      </c>
      <c r="E257" s="11" t="s">
        <v>16</v>
      </c>
      <c r="F257" s="5" t="s">
        <v>17</v>
      </c>
      <c r="G257" s="5" t="s">
        <v>17</v>
      </c>
      <c r="H257" s="5" t="s">
        <v>69</v>
      </c>
      <c r="I257" s="5" t="s">
        <v>1019</v>
      </c>
      <c r="J257" s="5" t="s">
        <v>19</v>
      </c>
      <c r="K257" s="5" t="s">
        <v>71</v>
      </c>
      <c r="L257" s="5">
        <v>482</v>
      </c>
      <c r="O257" s="5">
        <f>SUM(L257:N257)</f>
        <v>482</v>
      </c>
      <c r="P257" s="5">
        <v>8672079199</v>
      </c>
      <c r="Q257" s="5" t="s">
        <v>988</v>
      </c>
      <c r="R257" s="5" t="s">
        <v>1020</v>
      </c>
      <c r="S257" s="5" t="s">
        <v>1384</v>
      </c>
      <c r="T257" s="13" t="s">
        <v>1441</v>
      </c>
      <c r="U257" s="1" t="s">
        <v>1573</v>
      </c>
    </row>
    <row r="258" spans="1:21" s="5" customFormat="1" x14ac:dyDescent="0.25">
      <c r="A258" s="10" t="s">
        <v>1341</v>
      </c>
      <c r="B258" s="11">
        <v>11045411</v>
      </c>
      <c r="C258" s="5" t="s">
        <v>1021</v>
      </c>
      <c r="D258" s="12" t="s">
        <v>1022</v>
      </c>
      <c r="E258" s="11" t="s">
        <v>16</v>
      </c>
      <c r="F258" s="5" t="s">
        <v>17</v>
      </c>
      <c r="G258" s="5" t="s">
        <v>17</v>
      </c>
      <c r="H258" s="5" t="s">
        <v>69</v>
      </c>
      <c r="I258" s="5" t="s">
        <v>1023</v>
      </c>
      <c r="J258" s="5" t="s">
        <v>19</v>
      </c>
      <c r="K258" s="5" t="s">
        <v>71</v>
      </c>
      <c r="L258" s="5">
        <v>2344</v>
      </c>
      <c r="O258" s="5">
        <f>SUM(L258:N258)</f>
        <v>2344</v>
      </c>
      <c r="P258" s="5">
        <v>8672079199</v>
      </c>
      <c r="Q258" s="5" t="s">
        <v>988</v>
      </c>
      <c r="R258" s="5" t="s">
        <v>1024</v>
      </c>
      <c r="S258" s="5" t="s">
        <v>1384</v>
      </c>
      <c r="T258" s="13" t="s">
        <v>1441</v>
      </c>
      <c r="U258" s="1" t="s">
        <v>1573</v>
      </c>
    </row>
    <row r="259" spans="1:21" s="5" customFormat="1" x14ac:dyDescent="0.25">
      <c r="A259" s="10" t="s">
        <v>1342</v>
      </c>
      <c r="B259" s="11">
        <v>11045411</v>
      </c>
      <c r="C259" s="5" t="s">
        <v>1025</v>
      </c>
      <c r="D259" s="12" t="s">
        <v>1026</v>
      </c>
      <c r="E259" s="11" t="s">
        <v>16</v>
      </c>
      <c r="F259" s="5" t="s">
        <v>17</v>
      </c>
      <c r="G259" s="5" t="s">
        <v>17</v>
      </c>
      <c r="H259" s="5" t="s">
        <v>185</v>
      </c>
      <c r="I259" s="5">
        <v>38</v>
      </c>
      <c r="J259" s="5" t="s">
        <v>19</v>
      </c>
      <c r="K259" s="5" t="s">
        <v>26</v>
      </c>
      <c r="L259" s="5">
        <v>21</v>
      </c>
      <c r="O259" s="5">
        <f>SUM(L259:N259)</f>
        <v>21</v>
      </c>
      <c r="P259" s="5">
        <v>8672079199</v>
      </c>
      <c r="Q259" s="5" t="s">
        <v>988</v>
      </c>
      <c r="R259" s="5" t="s">
        <v>1027</v>
      </c>
      <c r="S259" s="5" t="s">
        <v>1393</v>
      </c>
      <c r="T259" s="13" t="s">
        <v>1441</v>
      </c>
      <c r="U259" s="1" t="s">
        <v>1573</v>
      </c>
    </row>
    <row r="260" spans="1:21" s="5" customFormat="1" x14ac:dyDescent="0.25">
      <c r="A260" s="10" t="s">
        <v>1343</v>
      </c>
      <c r="B260" s="11">
        <v>11045411</v>
      </c>
      <c r="C260" s="5" t="s">
        <v>1028</v>
      </c>
      <c r="D260" s="12" t="s">
        <v>1029</v>
      </c>
      <c r="E260" s="11" t="s">
        <v>16</v>
      </c>
      <c r="F260" s="5" t="s">
        <v>17</v>
      </c>
      <c r="G260" s="5" t="s">
        <v>17</v>
      </c>
      <c r="H260" s="5" t="s">
        <v>226</v>
      </c>
      <c r="I260" s="5">
        <v>5</v>
      </c>
      <c r="J260" s="5" t="s">
        <v>19</v>
      </c>
      <c r="K260" s="5" t="s">
        <v>1543</v>
      </c>
      <c r="L260" s="5">
        <v>14540</v>
      </c>
      <c r="O260" s="5">
        <f>SUM(L260:N260)</f>
        <v>14540</v>
      </c>
      <c r="P260" s="5">
        <v>8672079199</v>
      </c>
      <c r="Q260" s="5" t="s">
        <v>988</v>
      </c>
      <c r="R260" s="5" t="s">
        <v>1030</v>
      </c>
      <c r="S260" s="5" t="s">
        <v>1430</v>
      </c>
      <c r="T260" s="13" t="s">
        <v>1441</v>
      </c>
      <c r="U260" s="1" t="s">
        <v>1573</v>
      </c>
    </row>
    <row r="261" spans="1:21" s="5" customFormat="1" x14ac:dyDescent="0.25">
      <c r="A261" s="10" t="s">
        <v>1344</v>
      </c>
      <c r="B261" s="11">
        <v>11045411</v>
      </c>
      <c r="C261" s="5" t="s">
        <v>1031</v>
      </c>
      <c r="D261" s="12" t="s">
        <v>1032</v>
      </c>
      <c r="E261" s="11" t="s">
        <v>16</v>
      </c>
      <c r="F261" s="5" t="s">
        <v>17</v>
      </c>
      <c r="G261" s="5" t="s">
        <v>17</v>
      </c>
      <c r="H261" s="5" t="s">
        <v>69</v>
      </c>
      <c r="I261" s="5">
        <v>8</v>
      </c>
      <c r="J261" s="5" t="s">
        <v>19</v>
      </c>
      <c r="K261" s="5" t="s">
        <v>26</v>
      </c>
      <c r="L261" s="5">
        <v>1075</v>
      </c>
      <c r="O261" s="5">
        <f>SUM(L261:N261)</f>
        <v>1075</v>
      </c>
      <c r="P261" s="5">
        <v>8672079199</v>
      </c>
      <c r="Q261" s="5" t="s">
        <v>988</v>
      </c>
      <c r="R261" s="5" t="s">
        <v>1033</v>
      </c>
      <c r="S261" s="5" t="s">
        <v>1395</v>
      </c>
      <c r="T261" s="13" t="s">
        <v>1441</v>
      </c>
      <c r="U261" s="1" t="s">
        <v>1573</v>
      </c>
    </row>
    <row r="262" spans="1:21" s="5" customFormat="1" x14ac:dyDescent="0.25">
      <c r="A262" s="10" t="s">
        <v>1345</v>
      </c>
      <c r="B262" s="11">
        <v>11045411</v>
      </c>
      <c r="C262" s="5" t="s">
        <v>1034</v>
      </c>
      <c r="D262" s="12" t="s">
        <v>1035</v>
      </c>
      <c r="E262" s="11" t="s">
        <v>16</v>
      </c>
      <c r="F262" s="5" t="s">
        <v>17</v>
      </c>
      <c r="G262" s="5" t="s">
        <v>17</v>
      </c>
      <c r="H262" s="5" t="s">
        <v>69</v>
      </c>
      <c r="I262" s="5">
        <v>8</v>
      </c>
      <c r="J262" s="5" t="s">
        <v>19</v>
      </c>
      <c r="K262" s="5" t="s">
        <v>26</v>
      </c>
      <c r="L262" s="5">
        <v>18953</v>
      </c>
      <c r="O262" s="5">
        <f>SUM(L262:N262)</f>
        <v>18953</v>
      </c>
      <c r="P262" s="5">
        <v>8672079199</v>
      </c>
      <c r="Q262" s="5" t="s">
        <v>988</v>
      </c>
      <c r="R262" s="5" t="s">
        <v>1036</v>
      </c>
      <c r="S262" s="5" t="s">
        <v>1395</v>
      </c>
      <c r="T262" s="13" t="s">
        <v>1441</v>
      </c>
      <c r="U262" s="1" t="s">
        <v>1573</v>
      </c>
    </row>
    <row r="263" spans="1:21" s="5" customFormat="1" x14ac:dyDescent="0.25">
      <c r="A263" s="10" t="s">
        <v>1346</v>
      </c>
      <c r="B263" s="11">
        <v>11045411</v>
      </c>
      <c r="C263" s="5" t="s">
        <v>1037</v>
      </c>
      <c r="D263" s="12" t="s">
        <v>1038</v>
      </c>
      <c r="E263" s="11" t="s">
        <v>16</v>
      </c>
      <c r="F263" s="5" t="s">
        <v>17</v>
      </c>
      <c r="G263" s="5" t="s">
        <v>17</v>
      </c>
      <c r="H263" s="5" t="s">
        <v>1039</v>
      </c>
      <c r="I263" s="5" t="s">
        <v>1040</v>
      </c>
      <c r="J263" s="5" t="s">
        <v>19</v>
      </c>
      <c r="K263" s="5" t="s">
        <v>26</v>
      </c>
      <c r="L263" s="5">
        <v>153</v>
      </c>
      <c r="O263" s="5">
        <f>SUM(L263:N263)</f>
        <v>153</v>
      </c>
      <c r="P263" s="5">
        <v>8672079199</v>
      </c>
      <c r="Q263" s="5" t="s">
        <v>988</v>
      </c>
      <c r="R263" s="5" t="s">
        <v>1041</v>
      </c>
      <c r="S263" s="5" t="s">
        <v>1431</v>
      </c>
      <c r="T263" s="13" t="s">
        <v>1441</v>
      </c>
      <c r="U263" s="1" t="s">
        <v>1573</v>
      </c>
    </row>
    <row r="264" spans="1:21" s="5" customFormat="1" x14ac:dyDescent="0.25">
      <c r="A264" s="10" t="s">
        <v>1347</v>
      </c>
      <c r="B264" s="11">
        <v>11045411</v>
      </c>
      <c r="C264" s="5" t="s">
        <v>1042</v>
      </c>
      <c r="D264" s="12" t="s">
        <v>1043</v>
      </c>
      <c r="E264" s="11" t="s">
        <v>16</v>
      </c>
      <c r="F264" s="5" t="s">
        <v>17</v>
      </c>
      <c r="G264" s="5" t="s">
        <v>17</v>
      </c>
      <c r="H264" s="5" t="s">
        <v>403</v>
      </c>
      <c r="I264" s="5" t="s">
        <v>1044</v>
      </c>
      <c r="J264" s="5" t="s">
        <v>19</v>
      </c>
      <c r="K264" s="5" t="s">
        <v>1543</v>
      </c>
      <c r="L264" s="5">
        <v>821</v>
      </c>
      <c r="O264" s="5">
        <f>SUM(L264:N264)</f>
        <v>821</v>
      </c>
      <c r="P264" s="5">
        <v>8672079199</v>
      </c>
      <c r="Q264" s="5" t="s">
        <v>988</v>
      </c>
      <c r="R264" s="5" t="s">
        <v>1045</v>
      </c>
      <c r="S264" s="5" t="s">
        <v>1393</v>
      </c>
      <c r="T264" s="13" t="s">
        <v>1441</v>
      </c>
      <c r="U264" s="1" t="s">
        <v>1573</v>
      </c>
    </row>
    <row r="265" spans="1:21" s="5" customFormat="1" x14ac:dyDescent="0.25">
      <c r="A265" s="10" t="s">
        <v>1348</v>
      </c>
      <c r="B265" s="11">
        <v>11045411</v>
      </c>
      <c r="C265" s="5" t="s">
        <v>1046</v>
      </c>
      <c r="D265" s="12" t="s">
        <v>1047</v>
      </c>
      <c r="E265" s="11" t="s">
        <v>16</v>
      </c>
      <c r="F265" s="5" t="s">
        <v>17</v>
      </c>
      <c r="G265" s="5" t="s">
        <v>17</v>
      </c>
      <c r="H265" s="5" t="s">
        <v>403</v>
      </c>
      <c r="I265" s="5" t="s">
        <v>1044</v>
      </c>
      <c r="J265" s="5" t="s">
        <v>19</v>
      </c>
      <c r="K265" s="5" t="s">
        <v>1543</v>
      </c>
      <c r="L265" s="5">
        <v>1022</v>
      </c>
      <c r="O265" s="5">
        <f>SUM(L265:N265)</f>
        <v>1022</v>
      </c>
      <c r="P265" s="5">
        <v>8672079199</v>
      </c>
      <c r="Q265" s="5" t="s">
        <v>988</v>
      </c>
      <c r="R265" s="5" t="s">
        <v>1048</v>
      </c>
      <c r="S265" s="5" t="s">
        <v>1431</v>
      </c>
      <c r="T265" s="13" t="s">
        <v>1441</v>
      </c>
      <c r="U265" s="1" t="s">
        <v>1573</v>
      </c>
    </row>
    <row r="266" spans="1:21" s="5" customFormat="1" x14ac:dyDescent="0.25">
      <c r="A266" s="10" t="s">
        <v>1349</v>
      </c>
      <c r="B266" s="11">
        <v>11045411</v>
      </c>
      <c r="C266" s="5" t="s">
        <v>1049</v>
      </c>
      <c r="D266" s="12" t="s">
        <v>1050</v>
      </c>
      <c r="E266" s="11" t="s">
        <v>16</v>
      </c>
      <c r="F266" s="5" t="s">
        <v>17</v>
      </c>
      <c r="G266" s="5" t="s">
        <v>17</v>
      </c>
      <c r="H266" s="5" t="s">
        <v>158</v>
      </c>
      <c r="I266" s="5" t="s">
        <v>1051</v>
      </c>
      <c r="J266" s="5" t="s">
        <v>19</v>
      </c>
      <c r="K266" s="5" t="s">
        <v>1543</v>
      </c>
      <c r="L266" s="5">
        <v>293</v>
      </c>
      <c r="O266" s="5">
        <f>SUM(L266:N266)</f>
        <v>293</v>
      </c>
      <c r="P266" s="5">
        <v>8672079199</v>
      </c>
      <c r="Q266" s="5" t="s">
        <v>988</v>
      </c>
      <c r="R266" s="5" t="s">
        <v>1052</v>
      </c>
      <c r="S266" s="5" t="s">
        <v>1431</v>
      </c>
      <c r="T266" s="13" t="s">
        <v>1441</v>
      </c>
      <c r="U266" s="1" t="s">
        <v>1573</v>
      </c>
    </row>
    <row r="267" spans="1:21" s="5" customFormat="1" x14ac:dyDescent="0.25">
      <c r="A267" s="10" t="s">
        <v>1350</v>
      </c>
      <c r="B267" s="11">
        <v>11045411</v>
      </c>
      <c r="C267" s="5" t="s">
        <v>1053</v>
      </c>
      <c r="D267" s="12" t="s">
        <v>1054</v>
      </c>
      <c r="E267" s="11" t="s">
        <v>16</v>
      </c>
      <c r="F267" s="5" t="s">
        <v>17</v>
      </c>
      <c r="G267" s="5" t="s">
        <v>17</v>
      </c>
      <c r="H267" s="5" t="s">
        <v>34</v>
      </c>
      <c r="I267" s="5">
        <v>3</v>
      </c>
      <c r="J267" s="5" t="s">
        <v>19</v>
      </c>
      <c r="K267" s="5" t="s">
        <v>26</v>
      </c>
      <c r="L267" s="5">
        <v>3087</v>
      </c>
      <c r="O267" s="5">
        <f>SUM(L267:N267)</f>
        <v>3087</v>
      </c>
      <c r="P267" s="5">
        <v>8672079199</v>
      </c>
      <c r="Q267" s="5" t="s">
        <v>988</v>
      </c>
      <c r="R267" s="5" t="s">
        <v>1055</v>
      </c>
      <c r="S267" s="5" t="s">
        <v>1396</v>
      </c>
      <c r="T267" s="13" t="s">
        <v>1441</v>
      </c>
      <c r="U267" s="1" t="s">
        <v>1573</v>
      </c>
    </row>
    <row r="268" spans="1:21" s="5" customFormat="1" x14ac:dyDescent="0.25">
      <c r="A268" s="10" t="s">
        <v>1351</v>
      </c>
      <c r="B268" s="11">
        <v>11045411</v>
      </c>
      <c r="C268" s="5" t="s">
        <v>1056</v>
      </c>
      <c r="D268" s="12" t="s">
        <v>1057</v>
      </c>
      <c r="E268" s="11" t="s">
        <v>16</v>
      </c>
      <c r="F268" s="5" t="s">
        <v>17</v>
      </c>
      <c r="G268" s="5" t="s">
        <v>17</v>
      </c>
      <c r="H268" s="5" t="s">
        <v>686</v>
      </c>
      <c r="I268" s="5" t="s">
        <v>1058</v>
      </c>
      <c r="J268" s="5" t="s">
        <v>19</v>
      </c>
      <c r="K268" s="5" t="s">
        <v>26</v>
      </c>
      <c r="L268" s="5">
        <v>1170</v>
      </c>
      <c r="O268" s="5">
        <f>SUM(L268:N268)</f>
        <v>1170</v>
      </c>
      <c r="P268" s="5">
        <v>8672079199</v>
      </c>
      <c r="Q268" s="5" t="s">
        <v>988</v>
      </c>
      <c r="R268" s="5" t="s">
        <v>1059</v>
      </c>
      <c r="S268" s="5" t="s">
        <v>1397</v>
      </c>
      <c r="T268" s="13" t="s">
        <v>1441</v>
      </c>
      <c r="U268" s="1" t="s">
        <v>1573</v>
      </c>
    </row>
    <row r="269" spans="1:21" s="5" customFormat="1" x14ac:dyDescent="0.25">
      <c r="A269" s="10" t="s">
        <v>1352</v>
      </c>
      <c r="B269" s="11">
        <v>11045411</v>
      </c>
      <c r="C269" s="5" t="s">
        <v>1060</v>
      </c>
      <c r="D269" s="12" t="s">
        <v>1061</v>
      </c>
      <c r="E269" s="11" t="s">
        <v>16</v>
      </c>
      <c r="F269" s="5" t="s">
        <v>17</v>
      </c>
      <c r="G269" s="5" t="s">
        <v>17</v>
      </c>
      <c r="H269" s="5" t="s">
        <v>169</v>
      </c>
      <c r="I269" s="5">
        <v>27</v>
      </c>
      <c r="J269" s="5" t="s">
        <v>19</v>
      </c>
      <c r="K269" s="5" t="s">
        <v>1543</v>
      </c>
      <c r="L269" s="5">
        <v>197</v>
      </c>
      <c r="O269" s="5">
        <f>SUM(L269:N269)</f>
        <v>197</v>
      </c>
      <c r="P269" s="5">
        <v>8672079199</v>
      </c>
      <c r="Q269" s="5" t="s">
        <v>988</v>
      </c>
      <c r="R269" s="5" t="s">
        <v>1062</v>
      </c>
      <c r="S269" s="5" t="s">
        <v>1390</v>
      </c>
      <c r="T269" s="13" t="s">
        <v>1435</v>
      </c>
      <c r="U269" s="1" t="s">
        <v>1573</v>
      </c>
    </row>
    <row r="270" spans="1:21" s="5" customFormat="1" x14ac:dyDescent="0.25">
      <c r="A270" s="10" t="s">
        <v>1353</v>
      </c>
      <c r="B270" s="11">
        <v>11045411</v>
      </c>
      <c r="C270" s="5" t="s">
        <v>1063</v>
      </c>
      <c r="D270" s="12" t="s">
        <v>1064</v>
      </c>
      <c r="E270" s="11" t="s">
        <v>16</v>
      </c>
      <c r="F270" s="5" t="s">
        <v>17</v>
      </c>
      <c r="G270" s="5" t="s">
        <v>17</v>
      </c>
      <c r="H270" s="5" t="s">
        <v>169</v>
      </c>
      <c r="I270" s="5">
        <v>27</v>
      </c>
      <c r="J270" s="5" t="s">
        <v>19</v>
      </c>
      <c r="K270" s="5" t="s">
        <v>1543</v>
      </c>
      <c r="L270" s="5">
        <v>4399</v>
      </c>
      <c r="O270" s="5">
        <f>SUM(L270:N270)</f>
        <v>4399</v>
      </c>
      <c r="P270" s="5">
        <v>8672079199</v>
      </c>
      <c r="Q270" s="5" t="s">
        <v>988</v>
      </c>
      <c r="R270" s="5" t="s">
        <v>1065</v>
      </c>
      <c r="S270" s="5" t="s">
        <v>1394</v>
      </c>
      <c r="T270" s="13" t="s">
        <v>1435</v>
      </c>
      <c r="U270" s="1" t="s">
        <v>1573</v>
      </c>
    </row>
    <row r="271" spans="1:21" s="5" customFormat="1" x14ac:dyDescent="0.25">
      <c r="A271" s="10" t="s">
        <v>1354</v>
      </c>
      <c r="B271" s="11">
        <v>11045411</v>
      </c>
      <c r="C271" s="5" t="s">
        <v>1066</v>
      </c>
      <c r="D271" s="12" t="s">
        <v>1067</v>
      </c>
      <c r="E271" s="11" t="s">
        <v>16</v>
      </c>
      <c r="F271" s="5" t="s">
        <v>17</v>
      </c>
      <c r="G271" s="5" t="s">
        <v>17</v>
      </c>
      <c r="H271" s="5" t="s">
        <v>169</v>
      </c>
      <c r="I271" s="5">
        <v>27</v>
      </c>
      <c r="J271" s="5" t="s">
        <v>19</v>
      </c>
      <c r="K271" s="5" t="s">
        <v>26</v>
      </c>
      <c r="L271" s="5">
        <v>0</v>
      </c>
      <c r="O271" s="5">
        <f>SUM(L271:N271)</f>
        <v>0</v>
      </c>
      <c r="P271" s="5">
        <v>8672079199</v>
      </c>
      <c r="Q271" s="5" t="s">
        <v>988</v>
      </c>
      <c r="R271" s="5" t="s">
        <v>1068</v>
      </c>
      <c r="S271" s="5" t="s">
        <v>1390</v>
      </c>
      <c r="T271" s="13" t="s">
        <v>1435</v>
      </c>
      <c r="U271" s="1" t="s">
        <v>1573</v>
      </c>
    </row>
    <row r="272" spans="1:21" s="5" customFormat="1" x14ac:dyDescent="0.25">
      <c r="A272" s="10" t="s">
        <v>1355</v>
      </c>
      <c r="B272" s="11">
        <v>11045411</v>
      </c>
      <c r="C272" s="5" t="s">
        <v>1069</v>
      </c>
      <c r="D272" s="12" t="s">
        <v>1070</v>
      </c>
      <c r="E272" s="11" t="s">
        <v>16</v>
      </c>
      <c r="F272" s="5" t="s">
        <v>17</v>
      </c>
      <c r="G272" s="5" t="s">
        <v>17</v>
      </c>
      <c r="H272" s="5" t="s">
        <v>169</v>
      </c>
      <c r="I272" s="5">
        <v>25</v>
      </c>
      <c r="J272" s="5" t="s">
        <v>19</v>
      </c>
      <c r="K272" s="5" t="s">
        <v>1543</v>
      </c>
      <c r="L272" s="5">
        <v>6915</v>
      </c>
      <c r="O272" s="5">
        <f>SUM(L272:N272)</f>
        <v>6915</v>
      </c>
      <c r="P272" s="5">
        <v>8672079199</v>
      </c>
      <c r="Q272" s="5" t="s">
        <v>988</v>
      </c>
      <c r="R272" s="5" t="s">
        <v>1071</v>
      </c>
      <c r="S272" s="5" t="s">
        <v>1421</v>
      </c>
      <c r="T272" s="13" t="s">
        <v>1441</v>
      </c>
      <c r="U272" s="1" t="s">
        <v>1573</v>
      </c>
    </row>
    <row r="273" spans="1:21" s="5" customFormat="1" x14ac:dyDescent="0.25">
      <c r="A273" s="10" t="s">
        <v>1356</v>
      </c>
      <c r="B273" s="11">
        <v>11045411</v>
      </c>
      <c r="C273" s="5" t="s">
        <v>1072</v>
      </c>
      <c r="D273" s="12" t="s">
        <v>1073</v>
      </c>
      <c r="E273" s="11" t="s">
        <v>16</v>
      </c>
      <c r="F273" s="5" t="s">
        <v>17</v>
      </c>
      <c r="G273" s="5" t="s">
        <v>17</v>
      </c>
      <c r="H273" s="5" t="s">
        <v>69</v>
      </c>
      <c r="I273" s="5">
        <v>8</v>
      </c>
      <c r="J273" s="5" t="s">
        <v>19</v>
      </c>
      <c r="K273" s="5" t="s">
        <v>26</v>
      </c>
      <c r="L273" s="5">
        <v>2901</v>
      </c>
      <c r="O273" s="5">
        <f>SUM(L273:N273)</f>
        <v>2901</v>
      </c>
      <c r="P273" s="5">
        <v>8672079199</v>
      </c>
      <c r="Q273" s="5" t="s">
        <v>988</v>
      </c>
      <c r="R273" s="5" t="s">
        <v>1074</v>
      </c>
      <c r="S273" s="5" t="s">
        <v>1393</v>
      </c>
      <c r="T273" s="13" t="s">
        <v>1441</v>
      </c>
      <c r="U273" s="1" t="s">
        <v>1573</v>
      </c>
    </row>
    <row r="274" spans="1:21" s="5" customFormat="1" x14ac:dyDescent="0.25">
      <c r="A274" s="10" t="s">
        <v>1357</v>
      </c>
      <c r="B274" s="11">
        <v>11045411</v>
      </c>
      <c r="C274" s="5" t="s">
        <v>1075</v>
      </c>
      <c r="D274" s="12" t="s">
        <v>1076</v>
      </c>
      <c r="E274" s="11" t="s">
        <v>16</v>
      </c>
      <c r="F274" s="5" t="s">
        <v>17</v>
      </c>
      <c r="G274" s="5" t="s">
        <v>17</v>
      </c>
      <c r="H274" s="5" t="s">
        <v>34</v>
      </c>
      <c r="I274" s="5">
        <v>3</v>
      </c>
      <c r="J274" s="5" t="s">
        <v>19</v>
      </c>
      <c r="K274" s="5" t="s">
        <v>26</v>
      </c>
      <c r="L274" s="5">
        <v>3</v>
      </c>
      <c r="O274" s="5">
        <f>SUM(L274:N274)</f>
        <v>3</v>
      </c>
      <c r="P274" s="5">
        <v>8672079199</v>
      </c>
      <c r="Q274" s="5" t="s">
        <v>988</v>
      </c>
      <c r="R274" s="5" t="s">
        <v>1077</v>
      </c>
      <c r="S274" s="5" t="s">
        <v>1393</v>
      </c>
      <c r="T274" s="13" t="s">
        <v>1441</v>
      </c>
      <c r="U274" s="1" t="s">
        <v>1573</v>
      </c>
    </row>
    <row r="275" spans="1:21" s="5" customFormat="1" x14ac:dyDescent="0.25">
      <c r="A275" s="10" t="s">
        <v>1358</v>
      </c>
      <c r="B275" s="11">
        <v>11045411</v>
      </c>
      <c r="C275" s="5" t="s">
        <v>1078</v>
      </c>
      <c r="D275" s="12" t="s">
        <v>1079</v>
      </c>
      <c r="E275" s="11" t="s">
        <v>16</v>
      </c>
      <c r="F275" s="5" t="s">
        <v>17</v>
      </c>
      <c r="G275" s="5" t="s">
        <v>17</v>
      </c>
      <c r="H275" s="5" t="s">
        <v>169</v>
      </c>
      <c r="I275" s="5" t="s">
        <v>1080</v>
      </c>
      <c r="J275" s="5" t="s">
        <v>19</v>
      </c>
      <c r="K275" s="5" t="s">
        <v>1543</v>
      </c>
      <c r="L275" s="5">
        <v>10931</v>
      </c>
      <c r="O275" s="5">
        <f>SUM(L275:N275)</f>
        <v>10931</v>
      </c>
      <c r="P275" s="5">
        <v>8672079199</v>
      </c>
      <c r="Q275" s="5" t="s">
        <v>988</v>
      </c>
      <c r="R275" s="5" t="s">
        <v>1081</v>
      </c>
      <c r="S275" s="5" t="s">
        <v>1390</v>
      </c>
      <c r="T275" s="13" t="s">
        <v>1435</v>
      </c>
      <c r="U275" s="1" t="s">
        <v>1573</v>
      </c>
    </row>
    <row r="276" spans="1:21" s="5" customFormat="1" x14ac:dyDescent="0.25">
      <c r="A276" s="10" t="s">
        <v>1359</v>
      </c>
      <c r="B276" s="11">
        <v>11045411</v>
      </c>
      <c r="C276" s="5" t="s">
        <v>1082</v>
      </c>
      <c r="D276" s="12" t="s">
        <v>1083</v>
      </c>
      <c r="E276" s="11" t="s">
        <v>16</v>
      </c>
      <c r="F276" s="5" t="s">
        <v>17</v>
      </c>
      <c r="G276" s="5" t="s">
        <v>17</v>
      </c>
      <c r="H276" s="5" t="s">
        <v>24</v>
      </c>
      <c r="I276" s="5" t="s">
        <v>1084</v>
      </c>
      <c r="J276" s="5" t="s">
        <v>19</v>
      </c>
      <c r="K276" s="5" t="s">
        <v>71</v>
      </c>
      <c r="L276" s="5">
        <v>3875</v>
      </c>
      <c r="O276" s="5">
        <f>SUM(L276:N276)</f>
        <v>3875</v>
      </c>
      <c r="P276" s="5">
        <v>8672079199</v>
      </c>
      <c r="Q276" s="5" t="s">
        <v>988</v>
      </c>
      <c r="R276" s="5" t="s">
        <v>1085</v>
      </c>
      <c r="S276" s="5" t="s">
        <v>1397</v>
      </c>
      <c r="T276" s="13" t="s">
        <v>1441</v>
      </c>
      <c r="U276" s="1" t="s">
        <v>1573</v>
      </c>
    </row>
    <row r="277" spans="1:21" s="5" customFormat="1" x14ac:dyDescent="0.25">
      <c r="A277" s="10" t="s">
        <v>1360</v>
      </c>
      <c r="B277" s="11">
        <v>11093202</v>
      </c>
      <c r="C277" s="5" t="s">
        <v>1086</v>
      </c>
      <c r="D277" s="12" t="s">
        <v>1087</v>
      </c>
      <c r="E277" s="11" t="s">
        <v>16</v>
      </c>
      <c r="F277" s="5" t="s">
        <v>17</v>
      </c>
      <c r="G277" s="5" t="s">
        <v>17</v>
      </c>
      <c r="H277" s="5" t="s">
        <v>87</v>
      </c>
      <c r="I277" s="5">
        <v>1</v>
      </c>
      <c r="J277" s="5" t="s">
        <v>19</v>
      </c>
      <c r="K277" s="5" t="s">
        <v>1546</v>
      </c>
      <c r="L277" s="5">
        <v>22856</v>
      </c>
      <c r="O277" s="5">
        <f>SUM(L277:N277)</f>
        <v>22856</v>
      </c>
      <c r="P277" s="5">
        <v>8672079199</v>
      </c>
      <c r="Q277" s="5" t="s">
        <v>1088</v>
      </c>
      <c r="R277" s="5" t="s">
        <v>1089</v>
      </c>
      <c r="S277" s="5" t="s">
        <v>1390</v>
      </c>
      <c r="T277" s="13" t="s">
        <v>1435</v>
      </c>
      <c r="U277" s="1" t="s">
        <v>1573</v>
      </c>
    </row>
    <row r="278" spans="1:21" s="5" customFormat="1" x14ac:dyDescent="0.25">
      <c r="A278" s="10" t="s">
        <v>1361</v>
      </c>
      <c r="B278" s="11">
        <v>11147150</v>
      </c>
      <c r="C278" s="5" t="s">
        <v>1090</v>
      </c>
      <c r="D278" s="12" t="s">
        <v>1091</v>
      </c>
      <c r="E278" s="11" t="s">
        <v>16</v>
      </c>
      <c r="F278" s="5" t="s">
        <v>17</v>
      </c>
      <c r="G278" s="5" t="s">
        <v>17</v>
      </c>
      <c r="H278" s="5" t="s">
        <v>60</v>
      </c>
      <c r="I278" s="5">
        <v>4</v>
      </c>
      <c r="J278" s="5" t="s">
        <v>19</v>
      </c>
      <c r="K278" s="5" t="s">
        <v>1543</v>
      </c>
      <c r="L278" s="5">
        <v>13128</v>
      </c>
      <c r="O278" s="5">
        <f>SUM(L278:N278)</f>
        <v>13128</v>
      </c>
      <c r="P278" s="5">
        <v>8672079199</v>
      </c>
      <c r="Q278" s="5" t="s">
        <v>116</v>
      </c>
      <c r="R278" s="5" t="s">
        <v>1092</v>
      </c>
      <c r="S278" s="5" t="s">
        <v>1391</v>
      </c>
      <c r="T278" s="13" t="s">
        <v>1435</v>
      </c>
      <c r="U278" s="1" t="s">
        <v>1573</v>
      </c>
    </row>
    <row r="279" spans="1:21" s="5" customFormat="1" x14ac:dyDescent="0.25">
      <c r="A279" s="10" t="s">
        <v>1362</v>
      </c>
      <c r="B279" s="11">
        <v>11197527</v>
      </c>
      <c r="C279" s="5" t="s">
        <v>1093</v>
      </c>
      <c r="D279" s="12" t="s">
        <v>1094</v>
      </c>
      <c r="E279" s="11" t="s">
        <v>16</v>
      </c>
      <c r="F279" s="5" t="s">
        <v>17</v>
      </c>
      <c r="G279" s="5" t="s">
        <v>17</v>
      </c>
      <c r="H279" s="5" t="s">
        <v>274</v>
      </c>
      <c r="I279" s="5">
        <v>3</v>
      </c>
      <c r="J279" s="5" t="s">
        <v>1095</v>
      </c>
      <c r="K279" s="5" t="s">
        <v>71</v>
      </c>
      <c r="L279" s="5">
        <v>227</v>
      </c>
      <c r="O279" s="5">
        <f>SUM(L279:N279)</f>
        <v>227</v>
      </c>
      <c r="P279" s="5">
        <v>8672079199</v>
      </c>
      <c r="Q279" s="5" t="s">
        <v>116</v>
      </c>
      <c r="R279" s="5" t="s">
        <v>1096</v>
      </c>
      <c r="S279" s="5" t="s">
        <v>1385</v>
      </c>
      <c r="T279" s="13" t="s">
        <v>1439</v>
      </c>
      <c r="U279" s="1" t="s">
        <v>1573</v>
      </c>
    </row>
    <row r="280" spans="1:21" s="5" customFormat="1" x14ac:dyDescent="0.25">
      <c r="A280" s="10" t="s">
        <v>1363</v>
      </c>
      <c r="B280" s="11">
        <v>11292809</v>
      </c>
      <c r="C280" s="5" t="s">
        <v>1097</v>
      </c>
      <c r="D280" s="12" t="s">
        <v>1098</v>
      </c>
      <c r="E280" s="11" t="s">
        <v>16</v>
      </c>
      <c r="F280" s="5" t="s">
        <v>17</v>
      </c>
      <c r="G280" s="5" t="s">
        <v>17</v>
      </c>
      <c r="H280" s="5" t="s">
        <v>1099</v>
      </c>
      <c r="I280" s="5">
        <v>17</v>
      </c>
      <c r="J280" s="5" t="s">
        <v>19</v>
      </c>
      <c r="K280" s="5" t="s">
        <v>71</v>
      </c>
      <c r="L280" s="5">
        <v>6694</v>
      </c>
      <c r="O280" s="5">
        <f>SUM(L280:N280)</f>
        <v>6694</v>
      </c>
      <c r="P280" s="5">
        <v>8672079199</v>
      </c>
      <c r="Q280" s="5" t="s">
        <v>1100</v>
      </c>
      <c r="R280" s="5" t="s">
        <v>1101</v>
      </c>
      <c r="S280" s="5" t="s">
        <v>1432</v>
      </c>
      <c r="T280" s="13" t="s">
        <v>1441</v>
      </c>
      <c r="U280" s="1" t="s">
        <v>1573</v>
      </c>
    </row>
    <row r="281" spans="1:21" s="5" customFormat="1" x14ac:dyDescent="0.25">
      <c r="A281" s="10" t="s">
        <v>1364</v>
      </c>
      <c r="B281" s="11">
        <v>11427196</v>
      </c>
      <c r="C281" s="5" t="s">
        <v>1102</v>
      </c>
      <c r="D281" s="12" t="s">
        <v>1103</v>
      </c>
      <c r="E281" s="11" t="s">
        <v>16</v>
      </c>
      <c r="F281" s="5" t="s">
        <v>17</v>
      </c>
      <c r="G281" s="5" t="s">
        <v>17</v>
      </c>
      <c r="H281" s="5" t="s">
        <v>145</v>
      </c>
      <c r="I281" s="5">
        <v>4</v>
      </c>
      <c r="J281" s="5" t="s">
        <v>19</v>
      </c>
      <c r="K281" s="5" t="s">
        <v>1543</v>
      </c>
      <c r="L281" s="5">
        <v>3620</v>
      </c>
      <c r="O281" s="5">
        <f>SUM(L281:N281)</f>
        <v>3620</v>
      </c>
      <c r="P281" s="5">
        <v>8672079199</v>
      </c>
      <c r="Q281" s="5" t="s">
        <v>1104</v>
      </c>
      <c r="R281" s="5" t="s">
        <v>1105</v>
      </c>
      <c r="S281" s="5" t="s">
        <v>1390</v>
      </c>
      <c r="T281" s="13" t="s">
        <v>1435</v>
      </c>
      <c r="U281" s="1" t="s">
        <v>1573</v>
      </c>
    </row>
    <row r="282" spans="1:21" s="5" customFormat="1" x14ac:dyDescent="0.25">
      <c r="A282" s="10" t="s">
        <v>1365</v>
      </c>
      <c r="B282" s="11">
        <v>11427196</v>
      </c>
      <c r="C282" s="5" t="s">
        <v>1106</v>
      </c>
      <c r="D282" s="12" t="s">
        <v>1107</v>
      </c>
      <c r="E282" s="11" t="s">
        <v>16</v>
      </c>
      <c r="F282" s="5" t="s">
        <v>17</v>
      </c>
      <c r="G282" s="5" t="s">
        <v>17</v>
      </c>
      <c r="H282" s="5" t="s">
        <v>145</v>
      </c>
      <c r="I282" s="5">
        <v>4</v>
      </c>
      <c r="J282" s="5" t="s">
        <v>19</v>
      </c>
      <c r="K282" s="5" t="s">
        <v>1543</v>
      </c>
      <c r="L282" s="5">
        <v>6521</v>
      </c>
      <c r="O282" s="5">
        <f>SUM(L282:N282)</f>
        <v>6521</v>
      </c>
      <c r="P282" s="5">
        <v>8672079199</v>
      </c>
      <c r="Q282" s="5" t="s">
        <v>1104</v>
      </c>
      <c r="R282" s="5" t="s">
        <v>1108</v>
      </c>
      <c r="S282" s="5" t="s">
        <v>1390</v>
      </c>
      <c r="T282" s="13" t="s">
        <v>1435</v>
      </c>
      <c r="U282" s="1" t="s">
        <v>1573</v>
      </c>
    </row>
    <row r="283" spans="1:21" s="5" customFormat="1" x14ac:dyDescent="0.25">
      <c r="A283" s="10" t="s">
        <v>1366</v>
      </c>
      <c r="B283" s="11">
        <v>11427196</v>
      </c>
      <c r="C283" s="5" t="s">
        <v>1109</v>
      </c>
      <c r="D283" s="12" t="s">
        <v>1110</v>
      </c>
      <c r="E283" s="11" t="s">
        <v>16</v>
      </c>
      <c r="F283" s="5" t="s">
        <v>17</v>
      </c>
      <c r="G283" s="5" t="s">
        <v>17</v>
      </c>
      <c r="H283" s="5" t="s">
        <v>145</v>
      </c>
      <c r="I283" s="5">
        <v>4</v>
      </c>
      <c r="J283" s="5" t="s">
        <v>19</v>
      </c>
      <c r="K283" s="5" t="s">
        <v>26</v>
      </c>
      <c r="L283" s="5">
        <v>877</v>
      </c>
      <c r="O283" s="5">
        <f>SUM(L283:N283)</f>
        <v>877</v>
      </c>
      <c r="P283" s="5">
        <v>8672079199</v>
      </c>
      <c r="Q283" s="5" t="s">
        <v>1104</v>
      </c>
      <c r="R283" s="5" t="s">
        <v>1111</v>
      </c>
      <c r="S283" s="5" t="s">
        <v>1390</v>
      </c>
      <c r="T283" s="13" t="s">
        <v>1435</v>
      </c>
      <c r="U283" s="1" t="s">
        <v>1573</v>
      </c>
    </row>
    <row r="284" spans="1:21" s="5" customFormat="1" x14ac:dyDescent="0.25">
      <c r="A284" s="10" t="s">
        <v>1367</v>
      </c>
      <c r="B284" s="11">
        <v>11427196</v>
      </c>
      <c r="C284" s="5" t="s">
        <v>1112</v>
      </c>
      <c r="D284" s="12" t="s">
        <v>1113</v>
      </c>
      <c r="E284" s="11" t="s">
        <v>16</v>
      </c>
      <c r="F284" s="5" t="s">
        <v>17</v>
      </c>
      <c r="G284" s="5" t="s">
        <v>17</v>
      </c>
      <c r="H284" s="5" t="s">
        <v>145</v>
      </c>
      <c r="I284" s="5">
        <v>4</v>
      </c>
      <c r="J284" s="5" t="s">
        <v>19</v>
      </c>
      <c r="K284" s="5" t="s">
        <v>26</v>
      </c>
      <c r="L284" s="5">
        <v>3</v>
      </c>
      <c r="O284" s="5">
        <f>SUM(L284:N284)</f>
        <v>3</v>
      </c>
      <c r="P284" s="5">
        <v>8672079199</v>
      </c>
      <c r="Q284" s="5" t="s">
        <v>1104</v>
      </c>
      <c r="R284" s="5" t="s">
        <v>1114</v>
      </c>
      <c r="S284" s="5" t="s">
        <v>1390</v>
      </c>
      <c r="T284" s="13" t="s">
        <v>1435</v>
      </c>
      <c r="U284" s="1" t="s">
        <v>1573</v>
      </c>
    </row>
    <row r="285" spans="1:21" s="5" customFormat="1" x14ac:dyDescent="0.25">
      <c r="A285" s="10" t="s">
        <v>1368</v>
      </c>
      <c r="B285" s="11">
        <v>11428364</v>
      </c>
      <c r="C285" s="5" t="s">
        <v>1115</v>
      </c>
      <c r="D285" s="12" t="s">
        <v>1116</v>
      </c>
      <c r="E285" s="11" t="s">
        <v>16</v>
      </c>
      <c r="F285" s="5" t="s">
        <v>17</v>
      </c>
      <c r="G285" s="5" t="s">
        <v>17</v>
      </c>
      <c r="H285" s="5" t="s">
        <v>60</v>
      </c>
      <c r="I285" s="5">
        <v>17</v>
      </c>
      <c r="J285" s="5" t="s">
        <v>19</v>
      </c>
      <c r="K285" s="5" t="s">
        <v>1543</v>
      </c>
      <c r="L285" s="5">
        <v>338</v>
      </c>
      <c r="O285" s="5">
        <f>SUM(L285:N285)</f>
        <v>338</v>
      </c>
      <c r="P285" s="5">
        <v>8672079199</v>
      </c>
      <c r="Q285" s="5" t="s">
        <v>1117</v>
      </c>
      <c r="R285" s="5" t="s">
        <v>1118</v>
      </c>
      <c r="S285" s="5" t="s">
        <v>1390</v>
      </c>
      <c r="T285" s="13" t="s">
        <v>1435</v>
      </c>
      <c r="U285" s="1" t="s">
        <v>1573</v>
      </c>
    </row>
    <row r="286" spans="1:21" s="5" customFormat="1" x14ac:dyDescent="0.25">
      <c r="A286" s="10" t="s">
        <v>1369</v>
      </c>
      <c r="B286" s="11">
        <v>90008005</v>
      </c>
      <c r="C286" s="5" t="s">
        <v>1119</v>
      </c>
      <c r="D286" s="15" t="s">
        <v>1120</v>
      </c>
      <c r="E286" s="11" t="s">
        <v>16</v>
      </c>
      <c r="F286" s="5" t="s">
        <v>99</v>
      </c>
      <c r="G286" s="5" t="s">
        <v>100</v>
      </c>
      <c r="H286" s="5" t="s">
        <v>1121</v>
      </c>
      <c r="I286" s="5">
        <v>3</v>
      </c>
      <c r="K286" s="5" t="s">
        <v>1122</v>
      </c>
      <c r="L286" s="5">
        <v>70969</v>
      </c>
      <c r="O286" s="5">
        <f>SUM(L286:N286)</f>
        <v>70969</v>
      </c>
      <c r="P286" s="5">
        <v>8672079199</v>
      </c>
      <c r="Q286" s="5" t="s">
        <v>1123</v>
      </c>
      <c r="R286" s="5" t="s">
        <v>1124</v>
      </c>
      <c r="S286" s="5" t="s">
        <v>1421</v>
      </c>
      <c r="T286" s="13" t="s">
        <v>1441</v>
      </c>
      <c r="U286" s="1" t="s">
        <v>1573</v>
      </c>
    </row>
    <row r="287" spans="1:21" s="5" customFormat="1" x14ac:dyDescent="0.25">
      <c r="A287" s="10" t="s">
        <v>1370</v>
      </c>
      <c r="B287" s="11">
        <v>90008073</v>
      </c>
      <c r="C287" s="5" t="s">
        <v>1125</v>
      </c>
      <c r="D287" s="15" t="s">
        <v>1126</v>
      </c>
      <c r="E287" s="11" t="s">
        <v>16</v>
      </c>
      <c r="F287" s="5" t="s">
        <v>99</v>
      </c>
      <c r="G287" s="5" t="s">
        <v>100</v>
      </c>
      <c r="H287" s="5" t="s">
        <v>1127</v>
      </c>
      <c r="I287" s="5">
        <v>10</v>
      </c>
      <c r="K287" s="5" t="s">
        <v>1122</v>
      </c>
      <c r="L287" s="5">
        <v>77676</v>
      </c>
      <c r="O287" s="5">
        <f>SUM(L287:N287)</f>
        <v>77676</v>
      </c>
      <c r="P287" s="5">
        <v>8672079199</v>
      </c>
      <c r="Q287" s="5" t="s">
        <v>1123</v>
      </c>
      <c r="R287" s="5" t="s">
        <v>1128</v>
      </c>
      <c r="S287" s="5" t="s">
        <v>1390</v>
      </c>
      <c r="T287" s="13" t="s">
        <v>1435</v>
      </c>
      <c r="U287" s="1" t="s">
        <v>1573</v>
      </c>
    </row>
    <row r="288" spans="1:21" s="5" customFormat="1" x14ac:dyDescent="0.25">
      <c r="A288" s="10" t="s">
        <v>1371</v>
      </c>
      <c r="B288" s="11">
        <v>90008214</v>
      </c>
      <c r="C288" s="5" t="s">
        <v>1129</v>
      </c>
      <c r="D288" s="15" t="s">
        <v>1130</v>
      </c>
      <c r="E288" s="11" t="s">
        <v>16</v>
      </c>
      <c r="F288" s="5" t="s">
        <v>99</v>
      </c>
      <c r="G288" s="5" t="s">
        <v>100</v>
      </c>
      <c r="H288" s="5" t="s">
        <v>1131</v>
      </c>
      <c r="I288" s="5">
        <v>2</v>
      </c>
      <c r="K288" s="5" t="s">
        <v>1132</v>
      </c>
      <c r="L288" s="5">
        <v>109463</v>
      </c>
      <c r="M288" s="5">
        <v>229482</v>
      </c>
      <c r="O288" s="5">
        <f>SUM(L288:N288)</f>
        <v>338945</v>
      </c>
      <c r="P288" s="5">
        <v>8672079199</v>
      </c>
      <c r="Q288" s="5" t="s">
        <v>1123</v>
      </c>
      <c r="R288" s="5" t="s">
        <v>1133</v>
      </c>
      <c r="S288" s="5" t="s">
        <v>1420</v>
      </c>
      <c r="T288" s="13" t="s">
        <v>1438</v>
      </c>
      <c r="U288" s="1" t="s">
        <v>1573</v>
      </c>
    </row>
    <row r="289" spans="1:21" s="5" customFormat="1" x14ac:dyDescent="0.25">
      <c r="A289" s="10" t="s">
        <v>1372</v>
      </c>
      <c r="B289" s="11">
        <v>90008214</v>
      </c>
      <c r="C289" s="5" t="s">
        <v>1134</v>
      </c>
      <c r="D289" s="15" t="s">
        <v>1135</v>
      </c>
      <c r="E289" s="11" t="s">
        <v>16</v>
      </c>
      <c r="F289" s="5" t="s">
        <v>99</v>
      </c>
      <c r="G289" s="5" t="s">
        <v>100</v>
      </c>
      <c r="H289" s="5" t="s">
        <v>1131</v>
      </c>
      <c r="I289" s="5">
        <v>2</v>
      </c>
      <c r="K289" s="5" t="s">
        <v>1122</v>
      </c>
      <c r="L289" s="5">
        <v>138589</v>
      </c>
      <c r="O289" s="5">
        <f>SUM(L289:N289)</f>
        <v>138589</v>
      </c>
      <c r="P289" s="5">
        <v>8672079199</v>
      </c>
      <c r="Q289" s="5" t="s">
        <v>1123</v>
      </c>
      <c r="R289" s="5" t="s">
        <v>1136</v>
      </c>
      <c r="S289" s="5" t="s">
        <v>1420</v>
      </c>
      <c r="T289" s="13" t="s">
        <v>1438</v>
      </c>
      <c r="U289" s="1" t="s">
        <v>1573</v>
      </c>
    </row>
    <row r="290" spans="1:21" s="5" customFormat="1" x14ac:dyDescent="0.25">
      <c r="A290" s="10" t="s">
        <v>1373</v>
      </c>
      <c r="B290" s="11">
        <v>90008327</v>
      </c>
      <c r="C290" s="5" t="s">
        <v>1137</v>
      </c>
      <c r="D290" s="15" t="s">
        <v>1138</v>
      </c>
      <c r="E290" s="11" t="s">
        <v>16</v>
      </c>
      <c r="F290" s="5" t="s">
        <v>99</v>
      </c>
      <c r="G290" s="5" t="s">
        <v>100</v>
      </c>
      <c r="H290" s="5" t="s">
        <v>1139</v>
      </c>
      <c r="I290" s="5" t="s">
        <v>1140</v>
      </c>
      <c r="K290" s="5" t="s">
        <v>1122</v>
      </c>
      <c r="L290" s="5">
        <v>89935</v>
      </c>
      <c r="O290" s="5">
        <f>SUM(L290:N290)</f>
        <v>89935</v>
      </c>
      <c r="P290" s="5">
        <v>8672079199</v>
      </c>
      <c r="Q290" s="5" t="s">
        <v>1123</v>
      </c>
      <c r="R290" s="5" t="s">
        <v>1141</v>
      </c>
      <c r="S290" s="5" t="s">
        <v>1389</v>
      </c>
      <c r="T290" s="13" t="s">
        <v>1438</v>
      </c>
      <c r="U290" s="1" t="s">
        <v>1573</v>
      </c>
    </row>
    <row r="291" spans="1:21" s="5" customFormat="1" x14ac:dyDescent="0.25">
      <c r="A291" s="10" t="s">
        <v>1374</v>
      </c>
      <c r="B291" s="11">
        <v>90008327</v>
      </c>
      <c r="C291" s="5" t="s">
        <v>1142</v>
      </c>
      <c r="D291" s="15" t="s">
        <v>1143</v>
      </c>
      <c r="E291" s="11" t="s">
        <v>16</v>
      </c>
      <c r="F291" s="5" t="s">
        <v>17</v>
      </c>
      <c r="G291" s="5" t="s">
        <v>100</v>
      </c>
      <c r="H291" s="5" t="s">
        <v>1144</v>
      </c>
      <c r="I291" s="5" t="s">
        <v>121</v>
      </c>
      <c r="K291" s="5" t="s">
        <v>1122</v>
      </c>
      <c r="L291" s="5">
        <v>5515</v>
      </c>
      <c r="O291" s="5">
        <f>SUM(L291:N291)</f>
        <v>5515</v>
      </c>
      <c r="P291" s="5">
        <v>8672079199</v>
      </c>
      <c r="Q291" s="5" t="s">
        <v>1123</v>
      </c>
      <c r="R291" s="5" t="s">
        <v>1145</v>
      </c>
      <c r="S291" s="5" t="s">
        <v>1433</v>
      </c>
      <c r="T291" s="13" t="s">
        <v>1438</v>
      </c>
      <c r="U291" s="1" t="s">
        <v>1573</v>
      </c>
    </row>
    <row r="292" spans="1:21" s="5" customFormat="1" x14ac:dyDescent="0.25">
      <c r="A292" s="10" t="s">
        <v>1375</v>
      </c>
      <c r="B292" s="11">
        <v>90008334</v>
      </c>
      <c r="C292" s="5" t="s">
        <v>1146</v>
      </c>
      <c r="D292" s="15" t="s">
        <v>1147</v>
      </c>
      <c r="E292" s="11" t="s">
        <v>16</v>
      </c>
      <c r="F292" s="5" t="s">
        <v>99</v>
      </c>
      <c r="G292" s="5" t="s">
        <v>100</v>
      </c>
      <c r="H292" s="5" t="s">
        <v>1121</v>
      </c>
      <c r="I292" s="5">
        <v>49</v>
      </c>
      <c r="K292" s="5" t="s">
        <v>1122</v>
      </c>
      <c r="L292" s="5">
        <v>75894</v>
      </c>
      <c r="O292" s="5">
        <f>SUM(L292:N292)</f>
        <v>75894</v>
      </c>
      <c r="P292" s="5">
        <v>8672079199</v>
      </c>
      <c r="Q292" s="5" t="s">
        <v>1123</v>
      </c>
      <c r="R292" s="5" t="s">
        <v>1148</v>
      </c>
      <c r="S292" s="5" t="s">
        <v>1390</v>
      </c>
      <c r="T292" s="13" t="s">
        <v>1435</v>
      </c>
      <c r="U292" s="1" t="s">
        <v>1573</v>
      </c>
    </row>
    <row r="293" spans="1:21" s="5" customFormat="1" x14ac:dyDescent="0.25">
      <c r="A293" s="10" t="s">
        <v>1376</v>
      </c>
      <c r="B293" s="11">
        <v>90008509</v>
      </c>
      <c r="C293" s="5" t="s">
        <v>1149</v>
      </c>
      <c r="D293" s="15" t="s">
        <v>1150</v>
      </c>
      <c r="E293" s="11" t="s">
        <v>16</v>
      </c>
      <c r="F293" s="5" t="s">
        <v>99</v>
      </c>
      <c r="G293" s="5" t="s">
        <v>100</v>
      </c>
      <c r="H293" s="5" t="s">
        <v>1151</v>
      </c>
      <c r="I293" s="5" t="s">
        <v>121</v>
      </c>
      <c r="K293" s="5" t="s">
        <v>1152</v>
      </c>
      <c r="L293" s="5">
        <v>155172</v>
      </c>
      <c r="M293" s="5">
        <v>74508</v>
      </c>
      <c r="N293" s="5">
        <v>390298</v>
      </c>
      <c r="O293" s="5">
        <f>SUM(L293:N293)</f>
        <v>619978</v>
      </c>
      <c r="P293" s="5">
        <v>8672079199</v>
      </c>
      <c r="Q293" s="5" t="s">
        <v>1123</v>
      </c>
      <c r="R293" s="5" t="s">
        <v>1153</v>
      </c>
      <c r="S293" s="5" t="s">
        <v>1422</v>
      </c>
      <c r="T293" s="13" t="s">
        <v>1441</v>
      </c>
      <c r="U293" s="1" t="s">
        <v>1573</v>
      </c>
    </row>
    <row r="294" spans="1:21" s="5" customFormat="1" x14ac:dyDescent="0.25">
      <c r="A294" s="10" t="s">
        <v>1377</v>
      </c>
      <c r="B294" s="11">
        <v>90008574</v>
      </c>
      <c r="C294" s="5" t="s">
        <v>1154</v>
      </c>
      <c r="D294" s="15" t="s">
        <v>1155</v>
      </c>
      <c r="E294" s="11" t="s">
        <v>16</v>
      </c>
      <c r="F294" s="5" t="s">
        <v>99</v>
      </c>
      <c r="G294" s="5" t="s">
        <v>100</v>
      </c>
      <c r="H294" s="5" t="s">
        <v>1127</v>
      </c>
      <c r="I294" s="5">
        <v>10</v>
      </c>
      <c r="K294" s="5" t="s">
        <v>1122</v>
      </c>
      <c r="L294" s="5">
        <v>13008</v>
      </c>
      <c r="O294" s="5">
        <f>SUM(L294:N294)</f>
        <v>13008</v>
      </c>
      <c r="P294" s="5">
        <v>8672079199</v>
      </c>
      <c r="Q294" s="5" t="s">
        <v>1123</v>
      </c>
      <c r="R294" s="5" t="s">
        <v>1156</v>
      </c>
      <c r="S294" s="5" t="s">
        <v>1390</v>
      </c>
      <c r="T294" s="13" t="s">
        <v>1435</v>
      </c>
      <c r="U294" s="1" t="s">
        <v>1573</v>
      </c>
    </row>
    <row r="295" spans="1:21" s="5" customFormat="1" x14ac:dyDescent="0.25">
      <c r="A295" s="10" t="s">
        <v>1378</v>
      </c>
      <c r="B295" s="11">
        <v>90008806</v>
      </c>
      <c r="C295" s="5" t="s">
        <v>1157</v>
      </c>
      <c r="D295" s="15" t="s">
        <v>1158</v>
      </c>
      <c r="E295" s="11" t="s">
        <v>16</v>
      </c>
      <c r="F295" s="5" t="s">
        <v>99</v>
      </c>
      <c r="G295" s="5" t="s">
        <v>100</v>
      </c>
      <c r="H295" s="5" t="s">
        <v>1159</v>
      </c>
      <c r="I295" s="5" t="s">
        <v>1160</v>
      </c>
      <c r="K295" s="5" t="s">
        <v>1122</v>
      </c>
      <c r="L295" s="5">
        <v>15043</v>
      </c>
      <c r="O295" s="5">
        <f>SUM(L295:N295)</f>
        <v>15043</v>
      </c>
      <c r="P295" s="5">
        <v>8672079199</v>
      </c>
      <c r="Q295" s="5" t="s">
        <v>1123</v>
      </c>
      <c r="R295" s="5" t="s">
        <v>1161</v>
      </c>
      <c r="S295" s="5" t="s">
        <v>1391</v>
      </c>
      <c r="T295" s="13" t="s">
        <v>1435</v>
      </c>
      <c r="U295" s="1" t="s">
        <v>1573</v>
      </c>
    </row>
    <row r="296" spans="1:21" s="5" customFormat="1" x14ac:dyDescent="0.25">
      <c r="A296" s="10" t="s">
        <v>1379</v>
      </c>
      <c r="B296" s="11">
        <v>90008828</v>
      </c>
      <c r="C296" s="5" t="s">
        <v>1162</v>
      </c>
      <c r="D296" s="15" t="s">
        <v>1163</v>
      </c>
      <c r="E296" s="11" t="s">
        <v>16</v>
      </c>
      <c r="F296" s="5" t="s">
        <v>17</v>
      </c>
      <c r="G296" s="5" t="s">
        <v>100</v>
      </c>
      <c r="H296" s="5" t="s">
        <v>1144</v>
      </c>
      <c r="I296" s="5" t="s">
        <v>1164</v>
      </c>
      <c r="K296" s="5" t="s">
        <v>1122</v>
      </c>
      <c r="L296" s="5">
        <v>556.79999999999995</v>
      </c>
      <c r="O296" s="5">
        <f>SUM(L296:N296)</f>
        <v>556.79999999999995</v>
      </c>
      <c r="P296" s="5">
        <v>8672079199</v>
      </c>
      <c r="Q296" s="5" t="s">
        <v>1123</v>
      </c>
      <c r="R296" s="5" t="s">
        <v>1165</v>
      </c>
      <c r="S296" s="5" t="s">
        <v>1392</v>
      </c>
      <c r="T296" s="13" t="s">
        <v>1441</v>
      </c>
      <c r="U296" s="1" t="s">
        <v>1573</v>
      </c>
    </row>
    <row r="297" spans="1:21" s="5" customFormat="1" x14ac:dyDescent="0.25">
      <c r="A297" s="10" t="s">
        <v>1380</v>
      </c>
      <c r="B297" s="11">
        <v>90008828</v>
      </c>
      <c r="C297" s="5" t="s">
        <v>1166</v>
      </c>
      <c r="D297" s="15" t="s">
        <v>1167</v>
      </c>
      <c r="E297" s="11" t="s">
        <v>16</v>
      </c>
      <c r="F297" s="5" t="s">
        <v>17</v>
      </c>
      <c r="G297" s="5" t="s">
        <v>100</v>
      </c>
      <c r="H297" s="5" t="s">
        <v>1168</v>
      </c>
      <c r="I297" s="5" t="s">
        <v>1169</v>
      </c>
      <c r="K297" s="5" t="s">
        <v>1122</v>
      </c>
      <c r="L297" s="5">
        <v>218.39999999999998</v>
      </c>
      <c r="O297" s="5">
        <f>SUM(L297:N297)</f>
        <v>218.39999999999998</v>
      </c>
      <c r="P297" s="5">
        <v>8672079199</v>
      </c>
      <c r="Q297" s="5" t="s">
        <v>1123</v>
      </c>
      <c r="R297" s="5" t="s">
        <v>1170</v>
      </c>
      <c r="S297" s="5" t="s">
        <v>1392</v>
      </c>
      <c r="T297" s="13" t="s">
        <v>1441</v>
      </c>
      <c r="U297" s="1" t="s">
        <v>1573</v>
      </c>
    </row>
    <row r="298" spans="1:21" s="5" customFormat="1" x14ac:dyDescent="0.25">
      <c r="A298" s="10" t="s">
        <v>1381</v>
      </c>
      <c r="B298" s="11">
        <v>90008828</v>
      </c>
      <c r="C298" s="5" t="s">
        <v>1171</v>
      </c>
      <c r="D298" s="15" t="s">
        <v>1172</v>
      </c>
      <c r="E298" s="11" t="s">
        <v>16</v>
      </c>
      <c r="F298" s="5" t="s">
        <v>17</v>
      </c>
      <c r="G298" s="5" t="s">
        <v>100</v>
      </c>
      <c r="H298" s="5" t="s">
        <v>1168</v>
      </c>
      <c r="I298" s="5" t="s">
        <v>1173</v>
      </c>
      <c r="K298" s="5" t="s">
        <v>1122</v>
      </c>
      <c r="L298" s="5">
        <v>276</v>
      </c>
      <c r="O298" s="5">
        <f>SUM(L298:N298)</f>
        <v>276</v>
      </c>
      <c r="P298" s="5">
        <v>8672079199</v>
      </c>
      <c r="Q298" s="5" t="s">
        <v>1123</v>
      </c>
      <c r="R298" s="5" t="s">
        <v>1174</v>
      </c>
      <c r="S298" s="5" t="s">
        <v>1392</v>
      </c>
      <c r="T298" s="13" t="s">
        <v>1441</v>
      </c>
      <c r="U298" s="1" t="s">
        <v>1573</v>
      </c>
    </row>
    <row r="299" spans="1:21" s="5" customFormat="1" x14ac:dyDescent="0.25">
      <c r="A299" s="10" t="s">
        <v>1382</v>
      </c>
      <c r="B299" s="11">
        <v>90008828</v>
      </c>
      <c r="C299" s="5" t="s">
        <v>1175</v>
      </c>
      <c r="D299" s="15" t="s">
        <v>1176</v>
      </c>
      <c r="E299" s="11" t="s">
        <v>16</v>
      </c>
      <c r="F299" s="5" t="s">
        <v>17</v>
      </c>
      <c r="G299" s="5" t="s">
        <v>100</v>
      </c>
      <c r="H299" s="5" t="s">
        <v>1168</v>
      </c>
      <c r="I299" s="5" t="s">
        <v>1177</v>
      </c>
      <c r="K299" s="5" t="s">
        <v>26</v>
      </c>
      <c r="L299" s="5">
        <v>283.20000000000005</v>
      </c>
      <c r="O299" s="5">
        <f>SUM(L299:N299)</f>
        <v>283.20000000000005</v>
      </c>
      <c r="P299" s="5">
        <v>8672079199</v>
      </c>
      <c r="Q299" s="5" t="s">
        <v>1123</v>
      </c>
      <c r="R299" s="5" t="s">
        <v>1178</v>
      </c>
      <c r="S299" s="5" t="s">
        <v>1434</v>
      </c>
      <c r="T299" s="13" t="s">
        <v>1441</v>
      </c>
      <c r="U299" s="1" t="s">
        <v>1573</v>
      </c>
    </row>
    <row r="300" spans="1:21" s="5" customFormat="1" x14ac:dyDescent="0.25">
      <c r="A300" s="10" t="s">
        <v>1383</v>
      </c>
      <c r="B300" s="11">
        <v>90008828</v>
      </c>
      <c r="C300" s="5" t="s">
        <v>1179</v>
      </c>
      <c r="D300" s="15" t="s">
        <v>1180</v>
      </c>
      <c r="E300" s="11" t="s">
        <v>16</v>
      </c>
      <c r="F300" s="5" t="s">
        <v>17</v>
      </c>
      <c r="G300" s="5" t="s">
        <v>100</v>
      </c>
      <c r="H300" s="5" t="s">
        <v>1144</v>
      </c>
      <c r="I300" s="5" t="s">
        <v>1181</v>
      </c>
      <c r="K300" s="5" t="s">
        <v>1122</v>
      </c>
      <c r="L300" s="5">
        <v>110.39999999999999</v>
      </c>
      <c r="O300" s="5">
        <f>SUM(L300:N300)</f>
        <v>110.39999999999999</v>
      </c>
      <c r="P300" s="5">
        <v>8672079199</v>
      </c>
      <c r="Q300" s="5" t="s">
        <v>1123</v>
      </c>
      <c r="R300" s="5" t="s">
        <v>1182</v>
      </c>
      <c r="S300" s="5" t="s">
        <v>1418</v>
      </c>
      <c r="T300" s="13" t="s">
        <v>1440</v>
      </c>
      <c r="U300" s="1" t="s">
        <v>1573</v>
      </c>
    </row>
    <row r="301" spans="1:21" s="5" customFormat="1" x14ac:dyDescent="0.25">
      <c r="A301" s="10" t="s">
        <v>1549</v>
      </c>
      <c r="B301" s="11">
        <v>10578678</v>
      </c>
      <c r="C301" s="5" t="s">
        <v>354</v>
      </c>
      <c r="D301" s="12" t="s">
        <v>355</v>
      </c>
      <c r="E301" s="11" t="s">
        <v>16</v>
      </c>
      <c r="F301" s="5" t="s">
        <v>17</v>
      </c>
      <c r="G301" s="5" t="s">
        <v>17</v>
      </c>
      <c r="H301" s="5" t="s">
        <v>34</v>
      </c>
      <c r="I301" s="5">
        <v>3</v>
      </c>
      <c r="J301" s="5" t="s">
        <v>19</v>
      </c>
      <c r="K301" s="5" t="s">
        <v>1543</v>
      </c>
      <c r="L301" s="5">
        <v>5556</v>
      </c>
      <c r="O301" s="5">
        <f>SUM(L301:N301)</f>
        <v>5556</v>
      </c>
      <c r="P301" s="5">
        <v>8672079199</v>
      </c>
      <c r="Q301" s="5" t="s">
        <v>356</v>
      </c>
      <c r="R301" s="5" t="s">
        <v>357</v>
      </c>
      <c r="S301" s="5" t="s">
        <v>1404</v>
      </c>
      <c r="T301" s="13" t="s">
        <v>1435</v>
      </c>
      <c r="U301" s="5" t="s">
        <v>1559</v>
      </c>
    </row>
    <row r="302" spans="1:21" x14ac:dyDescent="0.25">
      <c r="A302" s="10" t="s">
        <v>1550</v>
      </c>
      <c r="B302" s="16">
        <v>10578695</v>
      </c>
      <c r="C302" s="16" t="s">
        <v>1560</v>
      </c>
      <c r="D302" s="16" t="s">
        <v>1561</v>
      </c>
      <c r="E302" s="16" t="s">
        <v>16</v>
      </c>
      <c r="F302" s="16" t="s">
        <v>17</v>
      </c>
      <c r="G302" s="16" t="s">
        <v>17</v>
      </c>
      <c r="H302" s="16" t="s">
        <v>1562</v>
      </c>
      <c r="I302" s="17" t="s">
        <v>1563</v>
      </c>
      <c r="K302" s="5" t="s">
        <v>1543</v>
      </c>
      <c r="P302" s="1" t="s">
        <v>1551</v>
      </c>
      <c r="Q302" s="1" t="s">
        <v>1552</v>
      </c>
      <c r="R302" s="1" t="s">
        <v>1555</v>
      </c>
      <c r="S302" s="5" t="s">
        <v>1404</v>
      </c>
      <c r="T302" s="13" t="s">
        <v>1435</v>
      </c>
      <c r="U302" s="5" t="s">
        <v>1559</v>
      </c>
    </row>
    <row r="303" spans="1:21" x14ac:dyDescent="0.25">
      <c r="A303" s="10" t="s">
        <v>1570</v>
      </c>
      <c r="B303" s="16">
        <v>10578689</v>
      </c>
      <c r="C303" s="16" t="s">
        <v>1564</v>
      </c>
      <c r="D303" s="16" t="s">
        <v>1565</v>
      </c>
      <c r="E303" s="16" t="s">
        <v>16</v>
      </c>
      <c r="F303" s="16" t="s">
        <v>17</v>
      </c>
      <c r="G303" s="16" t="s">
        <v>17</v>
      </c>
      <c r="H303" s="16" t="s">
        <v>865</v>
      </c>
      <c r="I303" s="17" t="s">
        <v>1566</v>
      </c>
      <c r="K303" s="5" t="s">
        <v>1543</v>
      </c>
      <c r="P303" s="1" t="s">
        <v>1551</v>
      </c>
      <c r="Q303" s="1" t="s">
        <v>1553</v>
      </c>
      <c r="R303" s="1" t="s">
        <v>1556</v>
      </c>
      <c r="S303" s="5" t="s">
        <v>1404</v>
      </c>
      <c r="T303" s="13" t="s">
        <v>1435</v>
      </c>
      <c r="U303" s="5" t="s">
        <v>1559</v>
      </c>
    </row>
    <row r="304" spans="1:21" x14ac:dyDescent="0.25">
      <c r="A304" s="10" t="s">
        <v>1571</v>
      </c>
      <c r="B304" s="16">
        <v>10578689</v>
      </c>
      <c r="C304" s="16" t="s">
        <v>1564</v>
      </c>
      <c r="D304" s="16" t="s">
        <v>1565</v>
      </c>
      <c r="E304" s="16" t="s">
        <v>16</v>
      </c>
      <c r="F304" s="16" t="s">
        <v>17</v>
      </c>
      <c r="G304" s="16" t="s">
        <v>17</v>
      </c>
      <c r="H304" s="16" t="s">
        <v>865</v>
      </c>
      <c r="I304" s="17" t="s">
        <v>1566</v>
      </c>
      <c r="K304" s="5" t="s">
        <v>1543</v>
      </c>
      <c r="P304" s="1" t="s">
        <v>1551</v>
      </c>
      <c r="Q304" s="1" t="s">
        <v>1554</v>
      </c>
      <c r="R304" s="1" t="s">
        <v>1557</v>
      </c>
      <c r="S304" s="5" t="s">
        <v>1404</v>
      </c>
      <c r="T304" s="13" t="s">
        <v>1435</v>
      </c>
      <c r="U304" s="5" t="s">
        <v>1559</v>
      </c>
    </row>
    <row r="305" spans="1:21" x14ac:dyDescent="0.25">
      <c r="A305" s="10" t="s">
        <v>1572</v>
      </c>
      <c r="B305" s="18">
        <v>10671810</v>
      </c>
      <c r="C305" s="18" t="s">
        <v>1567</v>
      </c>
      <c r="D305" s="18" t="s">
        <v>1568</v>
      </c>
      <c r="E305" s="18" t="s">
        <v>16</v>
      </c>
      <c r="F305" s="18" t="s">
        <v>17</v>
      </c>
      <c r="G305" s="18" t="s">
        <v>17</v>
      </c>
      <c r="H305" s="18" t="s">
        <v>50</v>
      </c>
      <c r="I305" s="19" t="s">
        <v>1569</v>
      </c>
      <c r="K305" s="5" t="s">
        <v>1122</v>
      </c>
      <c r="P305" s="1" t="s">
        <v>1551</v>
      </c>
      <c r="Q305" s="1" t="s">
        <v>116</v>
      </c>
      <c r="R305" s="1" t="s">
        <v>1558</v>
      </c>
      <c r="U305" s="5" t="s">
        <v>1559</v>
      </c>
    </row>
  </sheetData>
  <autoFilter ref="A3:T302" xr:uid="{00000000-0009-0000-0000-000000000000}">
    <sortState xmlns:xlrd2="http://schemas.microsoft.com/office/spreadsheetml/2017/richdata2" ref="A4:T301">
      <sortCondition ref="A3:A301"/>
    </sortState>
  </autoFilter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PGE Systemy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Marczak Regina [PGE Obrót S.A.]</dc:creator>
  <cp:lastModifiedBy>User</cp:lastModifiedBy>
  <dcterms:created xsi:type="dcterms:W3CDTF">2021-11-03T08:34:24Z</dcterms:created>
  <dcterms:modified xsi:type="dcterms:W3CDTF">2021-11-22T10:44:47Z</dcterms:modified>
</cp:coreProperties>
</file>